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78E15806-8385-4A7A-A1D0-CF129CC95569}" xr6:coauthVersionLast="47" xr6:coauthVersionMax="47" xr10:uidLastSave="{00000000-0000-0000-0000-000000000000}"/>
  <bookViews>
    <workbookView xWindow="-120" yWindow="-120" windowWidth="24240" windowHeight="13140" xr2:uid="{78A2F42A-570D-463A-8871-3C4E69B9E680}"/>
  </bookViews>
  <sheets>
    <sheet name="Cuadro 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1" i="1" l="1"/>
  <c r="W61" i="1"/>
  <c r="R61" i="1"/>
  <c r="AB60" i="1"/>
  <c r="W60" i="1"/>
  <c r="R60" i="1"/>
  <c r="AB59" i="1"/>
  <c r="W59" i="1"/>
  <c r="R59" i="1"/>
  <c r="M58" i="1"/>
  <c r="H58" i="1"/>
  <c r="M57" i="1"/>
  <c r="H57" i="1"/>
  <c r="M56" i="1"/>
  <c r="H56" i="1"/>
  <c r="M55" i="1"/>
  <c r="H55" i="1"/>
  <c r="M54" i="1"/>
  <c r="H54" i="1"/>
  <c r="M53" i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AB46" i="1"/>
  <c r="W46" i="1"/>
  <c r="R46" i="1"/>
  <c r="M46" i="1"/>
  <c r="H46" i="1"/>
  <c r="AB45" i="1"/>
  <c r="W45" i="1"/>
  <c r="R45" i="1"/>
  <c r="M45" i="1"/>
  <c r="H45" i="1"/>
  <c r="AB44" i="1"/>
  <c r="W44" i="1"/>
  <c r="R44" i="1"/>
  <c r="M44" i="1"/>
  <c r="H44" i="1"/>
  <c r="AB43" i="1"/>
  <c r="W43" i="1"/>
  <c r="R43" i="1"/>
  <c r="M43" i="1"/>
  <c r="H43" i="1"/>
  <c r="AB42" i="1"/>
  <c r="W42" i="1"/>
  <c r="R42" i="1"/>
  <c r="M42" i="1"/>
  <c r="H42" i="1"/>
  <c r="AB41" i="1"/>
  <c r="W41" i="1"/>
  <c r="R41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AB34" i="1"/>
  <c r="W34" i="1"/>
  <c r="R34" i="1"/>
  <c r="M34" i="1"/>
  <c r="H34" i="1"/>
  <c r="AB33" i="1"/>
  <c r="W33" i="1"/>
  <c r="R33" i="1"/>
  <c r="M33" i="1"/>
  <c r="H33" i="1"/>
  <c r="AB32" i="1"/>
  <c r="W32" i="1"/>
  <c r="R32" i="1"/>
  <c r="M32" i="1"/>
  <c r="H32" i="1"/>
  <c r="AB31" i="1"/>
  <c r="W31" i="1"/>
  <c r="R31" i="1"/>
  <c r="M31" i="1"/>
  <c r="H31" i="1"/>
  <c r="AB30" i="1"/>
  <c r="W30" i="1"/>
  <c r="R30" i="1"/>
  <c r="M30" i="1"/>
  <c r="H30" i="1"/>
  <c r="AB29" i="1"/>
  <c r="W29" i="1"/>
  <c r="R29" i="1"/>
  <c r="M29" i="1"/>
  <c r="H29" i="1"/>
  <c r="AB28" i="1"/>
  <c r="W28" i="1"/>
  <c r="R28" i="1"/>
  <c r="M28" i="1"/>
  <c r="H28" i="1"/>
  <c r="AB27" i="1"/>
  <c r="W27" i="1"/>
  <c r="R27" i="1"/>
  <c r="M27" i="1"/>
  <c r="H27" i="1"/>
  <c r="AB26" i="1"/>
  <c r="W26" i="1"/>
  <c r="R26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AB19" i="1"/>
  <c r="W19" i="1"/>
  <c r="R19" i="1"/>
  <c r="M19" i="1"/>
  <c r="H19" i="1"/>
  <c r="AB18" i="1"/>
  <c r="W18" i="1"/>
  <c r="R18" i="1"/>
  <c r="M18" i="1"/>
  <c r="H18" i="1"/>
  <c r="AB17" i="1"/>
  <c r="W17" i="1"/>
  <c r="R17" i="1"/>
  <c r="M17" i="1"/>
  <c r="H17" i="1"/>
  <c r="M16" i="1"/>
  <c r="H16" i="1"/>
  <c r="M15" i="1"/>
  <c r="H15" i="1"/>
  <c r="M14" i="1"/>
  <c r="H14" i="1"/>
  <c r="AB13" i="1"/>
  <c r="W13" i="1"/>
  <c r="R13" i="1"/>
  <c r="M13" i="1"/>
  <c r="H13" i="1"/>
  <c r="AB12" i="1"/>
  <c r="W12" i="1"/>
  <c r="R12" i="1"/>
  <c r="M12" i="1"/>
  <c r="H12" i="1"/>
  <c r="AB11" i="1"/>
  <c r="W11" i="1"/>
  <c r="R11" i="1"/>
  <c r="M11" i="1"/>
  <c r="H11" i="1"/>
  <c r="AB10" i="1"/>
  <c r="W10" i="1"/>
  <c r="R10" i="1"/>
  <c r="M10" i="1"/>
  <c r="H10" i="1"/>
  <c r="AB9" i="1"/>
  <c r="W9" i="1"/>
  <c r="R9" i="1"/>
  <c r="M9" i="1"/>
  <c r="H9" i="1"/>
  <c r="AB8" i="1"/>
  <c r="W8" i="1"/>
  <c r="R8" i="1"/>
  <c r="M8" i="1"/>
  <c r="H8" i="1"/>
</calcChain>
</file>

<file path=xl/sharedStrings.xml><?xml version="1.0" encoding="utf-8"?>
<sst xmlns="http://schemas.openxmlformats.org/spreadsheetml/2006/main" count="649" uniqueCount="34">
  <si>
    <t>Componentes del IPM por año según departamento, (2016 - 2021)</t>
  </si>
  <si>
    <t>Departamento</t>
  </si>
  <si>
    <t>Componentes del IPM</t>
  </si>
  <si>
    <t>Estimación puntual</t>
  </si>
  <si>
    <t>Error estandar</t>
  </si>
  <si>
    <t xml:space="preserve">Límite inferior </t>
  </si>
  <si>
    <t>Límite superior</t>
  </si>
  <si>
    <t>Coeficiente de variación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</si>
  <si>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</si>
  <si>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H (Incidencia)</t>
  </si>
  <si>
    <t>A (Intensidad)</t>
  </si>
  <si>
    <r>
      <t>M</t>
    </r>
    <r>
      <rPr>
        <vertAlign val="subscript"/>
        <sz val="9"/>
        <color theme="1"/>
        <rFont val="Arial"/>
        <family val="2"/>
      </rPr>
      <t>0</t>
    </r>
    <r>
      <rPr>
        <sz val="9"/>
        <color theme="1"/>
        <rFont val="Arial"/>
        <family val="2"/>
      </rPr>
      <t xml:space="preserve"> (IPM)</t>
    </r>
  </si>
  <si>
    <t xml:space="preserve">Asunción    </t>
  </si>
  <si>
    <t xml:space="preserve">Concepción  </t>
  </si>
  <si>
    <t>2/</t>
  </si>
  <si>
    <t xml:space="preserve">San Pedro   </t>
  </si>
  <si>
    <t xml:space="preserve">Cordillera  </t>
  </si>
  <si>
    <t xml:space="preserve">Guairá      </t>
  </si>
  <si>
    <t xml:space="preserve">Caaguazú    </t>
  </si>
  <si>
    <t xml:space="preserve">Caazapá     </t>
  </si>
  <si>
    <t xml:space="preserve">Itapúa      </t>
  </si>
  <si>
    <t xml:space="preserve">Misiones    </t>
  </si>
  <si>
    <t xml:space="preserve">Paraguarí   </t>
  </si>
  <si>
    <t xml:space="preserve">Alto Paraná </t>
  </si>
  <si>
    <t xml:space="preserve">Central     </t>
  </si>
  <si>
    <t xml:space="preserve">Ñeembucú    </t>
  </si>
  <si>
    <t xml:space="preserve">Amambay     </t>
  </si>
  <si>
    <t xml:space="preserve">Canindeyú   </t>
  </si>
  <si>
    <t xml:space="preserve">Pdte. Hayes </t>
  </si>
  <si>
    <t>Resto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</si>
  <si>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</si>
  <si>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</si>
  <si>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</si>
  <si>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Datos no disponible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</si>
</sst>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2" fillId="4" borderId="0" xfId="2" applyFill="1" applyBorder="1"/>
    <xf numFmtId="0" fontId="0" fillId="4" borderId="0" xfId="0" applyFill="1"/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3" fontId="0" fillId="4" borderId="0" xfId="1" applyFont="1" applyFill="1" applyBorder="1"/>
    <xf numFmtId="165" fontId="0" fillId="4" borderId="0" xfId="1" applyNumberFormat="1" applyFont="1" applyFill="1" applyBorder="1"/>
    <xf numFmtId="0" fontId="4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/>
    </xf>
    <xf numFmtId="39" fontId="6" fillId="4" borderId="4" xfId="1" applyNumberFormat="1" applyFont="1" applyFill="1" applyBorder="1" applyAlignment="1">
      <alignment horizontal="center"/>
    </xf>
    <xf numFmtId="39" fontId="6" fillId="4" borderId="11" xfId="1" applyNumberFormat="1" applyFont="1" applyFill="1" applyBorder="1" applyAlignment="1">
      <alignment horizontal="center"/>
    </xf>
    <xf numFmtId="39" fontId="6" fillId="4" borderId="5" xfId="1" applyNumberFormat="1" applyFont="1" applyFill="1" applyBorder="1" applyAlignment="1">
      <alignment horizontal="center"/>
    </xf>
    <xf numFmtId="39" fontId="6" fillId="4" borderId="3" xfId="1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3" fontId="6" fillId="4" borderId="4" xfId="1" applyFont="1" applyFill="1" applyBorder="1"/>
    <xf numFmtId="43" fontId="6" fillId="4" borderId="11" xfId="1" applyFont="1" applyFill="1" applyBorder="1"/>
    <xf numFmtId="43" fontId="6" fillId="4" borderId="5" xfId="1" applyFont="1" applyFill="1" applyBorder="1" applyAlignment="1">
      <alignment horizontal="center"/>
    </xf>
    <xf numFmtId="43" fontId="6" fillId="4" borderId="3" xfId="1" applyFont="1" applyFill="1" applyBorder="1"/>
    <xf numFmtId="43" fontId="6" fillId="4" borderId="5" xfId="1" applyFont="1" applyFill="1" applyBorder="1"/>
    <xf numFmtId="0" fontId="9" fillId="4" borderId="0" xfId="0" applyFont="1" applyFill="1"/>
    <xf numFmtId="0" fontId="9" fillId="4" borderId="17" xfId="0" applyFont="1" applyFill="1" applyBorder="1"/>
    <xf numFmtId="0" fontId="9" fillId="4" borderId="0" xfId="0" applyFont="1" applyFill="1" applyAlignment="1">
      <alignment horizontal="center"/>
    </xf>
    <xf numFmtId="0" fontId="11" fillId="4" borderId="0" xfId="0" applyFont="1" applyFill="1"/>
    <xf numFmtId="39" fontId="9" fillId="4" borderId="0" xfId="0" applyNumberFormat="1" applyFont="1" applyFill="1"/>
    <xf numFmtId="0" fontId="0" fillId="4" borderId="0" xfId="0" applyFill="1" applyAlignment="1">
      <alignment horizontal="left" indent="5"/>
    </xf>
    <xf numFmtId="0" fontId="12" fillId="4" borderId="0" xfId="0" applyFont="1" applyFill="1"/>
    <xf numFmtId="0" fontId="12" fillId="4" borderId="0" xfId="0" applyFont="1" applyFill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F53B-69F0-46FC-8AE0-EBA9F1045C6E}">
  <dimension ref="B1:AG65"/>
  <sheetViews>
    <sheetView tabSelected="1" topLeftCell="A53" workbookViewId="0">
      <selection activeCell="B6" sqref="B6:AG7"/>
    </sheetView>
  </sheetViews>
  <sheetFormatPr baseColWidth="10" defaultColWidth="11.42578125" defaultRowHeight="15" x14ac:dyDescent="0.25"/>
  <cols>
    <col min="1" max="1" width="4.7109375" style="23" customWidth="1"/>
    <col min="2" max="2" width="28" style="26" customWidth="1"/>
    <col min="3" max="3" width="29.42578125" style="23" customWidth="1"/>
    <col min="4" max="13" width="11.42578125" style="23"/>
    <col min="14" max="14" width="14.5703125" style="23" customWidth="1"/>
    <col min="15" max="17" width="11.42578125" style="23"/>
    <col min="18" max="19" width="13.140625" style="23" customWidth="1"/>
    <col min="20" max="22" width="11.42578125" style="23"/>
    <col min="23" max="23" width="13.85546875" style="23" customWidth="1"/>
    <col min="24" max="24" width="12.85546875" style="23" customWidth="1"/>
    <col min="25" max="25" width="11.42578125" style="23"/>
    <col min="26" max="26" width="11.42578125" style="27"/>
    <col min="27" max="16384" width="11.42578125" style="23"/>
  </cols>
  <sheetData>
    <row r="1" spans="2:33" x14ac:dyDescent="0.25">
      <c r="B1" s="22"/>
      <c r="Z1" s="23"/>
      <c r="AB1" s="24"/>
      <c r="AC1" s="25"/>
      <c r="AD1" s="25"/>
      <c r="AE1" s="25"/>
    </row>
    <row r="2" spans="2:33" x14ac:dyDescent="0.25">
      <c r="X2" s="27"/>
      <c r="Y2" s="27"/>
      <c r="AA2" s="27"/>
      <c r="AB2" s="28"/>
      <c r="AC2" s="28"/>
      <c r="AD2" s="28"/>
      <c r="AE2" s="28"/>
    </row>
    <row r="3" spans="2:33" ht="14.25" customHeigh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2:33" ht="18.7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2:33" ht="15" customHeight="1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AD5" s="30"/>
      <c r="AE5" s="30"/>
      <c r="AF5" s="30"/>
      <c r="AG5" s="30"/>
    </row>
    <row r="6" spans="2:33" ht="18.75" customHeight="1" x14ac:dyDescent="0.25">
      <c r="B6" s="2" t="s">
        <v>1</v>
      </c>
      <c r="C6" s="2" t="s">
        <v>2</v>
      </c>
      <c r="D6" s="3">
        <v>2016</v>
      </c>
      <c r="E6" s="3"/>
      <c r="F6" s="3"/>
      <c r="G6" s="3"/>
      <c r="H6" s="4"/>
      <c r="I6" s="5">
        <v>2017</v>
      </c>
      <c r="J6" s="6"/>
      <c r="K6" s="6"/>
      <c r="L6" s="6"/>
      <c r="M6" s="7"/>
      <c r="N6" s="8">
        <v>2018</v>
      </c>
      <c r="O6" s="9"/>
      <c r="P6" s="9"/>
      <c r="Q6" s="9"/>
      <c r="R6" s="10"/>
      <c r="S6" s="8">
        <v>2019</v>
      </c>
      <c r="T6" s="9"/>
      <c r="U6" s="9"/>
      <c r="V6" s="9"/>
      <c r="W6" s="10"/>
      <c r="X6" s="5">
        <v>2020</v>
      </c>
      <c r="Y6" s="6"/>
      <c r="Z6" s="6"/>
      <c r="AA6" s="6"/>
      <c r="AB6" s="7"/>
      <c r="AC6" s="5">
        <v>2021</v>
      </c>
      <c r="AD6" s="6"/>
      <c r="AE6" s="6"/>
      <c r="AF6" s="6"/>
      <c r="AG6" s="7"/>
    </row>
    <row r="7" spans="2:33" s="31" customFormat="1" ht="45" customHeight="1" x14ac:dyDescent="0.25">
      <c r="B7" s="11"/>
      <c r="C7" s="12"/>
      <c r="D7" s="13" t="s">
        <v>3</v>
      </c>
      <c r="E7" s="13" t="s">
        <v>4</v>
      </c>
      <c r="F7" s="13" t="s">
        <v>5</v>
      </c>
      <c r="G7" s="14" t="s">
        <v>6</v>
      </c>
      <c r="H7" s="15" t="s">
        <v>7</v>
      </c>
      <c r="I7" s="16" t="s">
        <v>3</v>
      </c>
      <c r="J7" s="17" t="s">
        <v>4</v>
      </c>
      <c r="K7" s="17" t="s">
        <v>5</v>
      </c>
      <c r="L7" s="17" t="s">
        <v>6</v>
      </c>
      <c r="M7" s="18" t="s">
        <v>7</v>
      </c>
      <c r="N7" s="19" t="s">
        <v>3</v>
      </c>
      <c r="O7" s="20" t="s">
        <v>4</v>
      </c>
      <c r="P7" s="20" t="s">
        <v>5</v>
      </c>
      <c r="Q7" s="17" t="s">
        <v>6</v>
      </c>
      <c r="R7" s="21" t="s">
        <v>7</v>
      </c>
      <c r="S7" s="19" t="s">
        <v>3</v>
      </c>
      <c r="T7" s="20" t="s">
        <v>4</v>
      </c>
      <c r="U7" s="20" t="s">
        <v>5</v>
      </c>
      <c r="V7" s="17" t="s">
        <v>6</v>
      </c>
      <c r="W7" s="21" t="s">
        <v>7</v>
      </c>
      <c r="X7" s="19" t="s">
        <v>3</v>
      </c>
      <c r="Y7" s="20" t="s">
        <v>4</v>
      </c>
      <c r="Z7" s="20" t="s">
        <v>5</v>
      </c>
      <c r="AA7" s="17" t="s">
        <v>6</v>
      </c>
      <c r="AB7" s="21" t="s">
        <v>7</v>
      </c>
      <c r="AC7" s="19" t="s">
        <v>3</v>
      </c>
      <c r="AD7" s="20" t="s">
        <v>4</v>
      </c>
      <c r="AE7" s="20" t="s">
        <v>5</v>
      </c>
      <c r="AF7" s="17" t="s">
        <v>6</v>
      </c>
      <c r="AG7" s="21" t="s">
        <v>7</v>
      </c>
    </row>
    <row r="8" spans="2:33" s="30" customFormat="1" ht="15" customHeight="1" x14ac:dyDescent="0.2">
      <c r="B8" s="32" t="s">
        <v>8</v>
      </c>
      <c r="C8" s="33" t="s">
        <v>9</v>
      </c>
      <c r="D8" s="34">
        <v>34.278799999999997</v>
      </c>
      <c r="E8" s="34">
        <v>0.94905439999999996</v>
      </c>
      <c r="F8" s="34">
        <v>32.41865</v>
      </c>
      <c r="G8" s="35">
        <v>36.138950000000001</v>
      </c>
      <c r="H8" s="36">
        <f>+E8/D8*100</f>
        <v>2.7686336744576825</v>
      </c>
      <c r="I8" s="37">
        <v>30.551239000000002</v>
      </c>
      <c r="J8" s="34">
        <v>0.85307060000000001</v>
      </c>
      <c r="K8" s="34">
        <v>28.87922</v>
      </c>
      <c r="L8" s="34">
        <v>32.223260000000003</v>
      </c>
      <c r="M8" s="36">
        <f>+(J8/I8)*100</f>
        <v>2.7922618784789708</v>
      </c>
      <c r="N8" s="37">
        <v>29.566904999999998</v>
      </c>
      <c r="O8" s="34">
        <v>1.182758</v>
      </c>
      <c r="P8" s="34">
        <v>27.248699999999999</v>
      </c>
      <c r="Q8" s="34">
        <v>31.885110000000001</v>
      </c>
      <c r="R8" s="36">
        <f>+(O8/N8)*100</f>
        <v>4.0002766606785523</v>
      </c>
      <c r="S8" s="37">
        <v>26.75</v>
      </c>
      <c r="T8" s="34">
        <v>1.053795</v>
      </c>
      <c r="U8" s="34">
        <v>24.687200000000001</v>
      </c>
      <c r="V8" s="34">
        <v>28.818079999999998</v>
      </c>
      <c r="W8" s="36">
        <f>+(T8/S8)*100</f>
        <v>3.939420560747664</v>
      </c>
      <c r="X8" s="37">
        <v>24.929189999999998</v>
      </c>
      <c r="Y8" s="34">
        <v>1.090085</v>
      </c>
      <c r="Z8" s="34">
        <v>22.792629999999999</v>
      </c>
      <c r="AA8" s="34">
        <v>27.065760000000001</v>
      </c>
      <c r="AB8" s="36">
        <f>+(Y8/X8)*100</f>
        <v>4.3727253071600005</v>
      </c>
      <c r="AC8" s="37">
        <v>20.757400000000001</v>
      </c>
      <c r="AD8" s="34">
        <v>9.8616999999999993E-3</v>
      </c>
      <c r="AE8" s="34">
        <v>20.738071068</v>
      </c>
      <c r="AF8" s="34">
        <v>20.776728932000001</v>
      </c>
      <c r="AG8" s="36">
        <v>4.7509321976740821</v>
      </c>
    </row>
    <row r="9" spans="2:33" s="30" customFormat="1" ht="15" customHeight="1" x14ac:dyDescent="0.2">
      <c r="B9" s="38"/>
      <c r="C9" s="33" t="s">
        <v>10</v>
      </c>
      <c r="D9" s="34">
        <v>40.901259000000003</v>
      </c>
      <c r="E9" s="34">
        <v>0.33999649999999998</v>
      </c>
      <c r="F9" s="34">
        <v>40.234870000000001</v>
      </c>
      <c r="G9" s="35">
        <v>41.56765</v>
      </c>
      <c r="H9" s="36">
        <f t="shared" ref="H9:H58" si="0">+E9/D9*100</f>
        <v>0.83126169783673398</v>
      </c>
      <c r="I9" s="37">
        <v>40.515383</v>
      </c>
      <c r="J9" s="34">
        <v>0.39601069999999999</v>
      </c>
      <c r="K9" s="34">
        <v>39.739199999999997</v>
      </c>
      <c r="L9" s="34">
        <v>41.291559999999997</v>
      </c>
      <c r="M9" s="36">
        <f t="shared" ref="M9:M58" si="1">+(J9/I9)*100</f>
        <v>0.97743294195194941</v>
      </c>
      <c r="N9" s="37">
        <v>39.845289999999999</v>
      </c>
      <c r="O9" s="34">
        <v>0.5613496</v>
      </c>
      <c r="P9" s="34">
        <v>38.745040000000003</v>
      </c>
      <c r="Q9" s="34">
        <v>40.945529999999998</v>
      </c>
      <c r="R9" s="36">
        <f t="shared" ref="R9:R61" si="2">+(O9/N9)*100</f>
        <v>1.4088229750617953</v>
      </c>
      <c r="S9" s="37">
        <v>38.925516000000002</v>
      </c>
      <c r="T9" s="34">
        <v>0.40684140000000002</v>
      </c>
      <c r="U9" s="34">
        <v>38.12811</v>
      </c>
      <c r="V9" s="34">
        <v>39.722920000000002</v>
      </c>
      <c r="W9" s="36">
        <f t="shared" ref="W9:W61" si="3">+(T9/S9)*100</f>
        <v>1.045179208414347</v>
      </c>
      <c r="X9" s="37">
        <v>37.7012</v>
      </c>
      <c r="Y9" s="34">
        <v>0.39727689999999999</v>
      </c>
      <c r="Z9" s="34">
        <v>36.922530000000002</v>
      </c>
      <c r="AA9" s="34">
        <v>38.479860000000002</v>
      </c>
      <c r="AB9" s="36">
        <f t="shared" ref="AB9:AB61" si="4">+(Y9/X9)*100</f>
        <v>1.0537513394799105</v>
      </c>
      <c r="AC9" s="37">
        <v>38.113160000000001</v>
      </c>
      <c r="AD9" s="34">
        <v>4.0742E-3</v>
      </c>
      <c r="AE9" s="34">
        <v>38.105174568000002</v>
      </c>
      <c r="AF9" s="34">
        <v>38.121145431999999</v>
      </c>
      <c r="AG9" s="36">
        <v>1.0689746008990071</v>
      </c>
    </row>
    <row r="10" spans="2:33" s="30" customFormat="1" ht="15" customHeight="1" x14ac:dyDescent="0.25">
      <c r="B10" s="39"/>
      <c r="C10" s="33" t="s">
        <v>11</v>
      </c>
      <c r="D10" s="34">
        <v>0.14020461000000001</v>
      </c>
      <c r="E10" s="34">
        <v>4.2274000000000001E-3</v>
      </c>
      <c r="F10" s="34">
        <v>0.13191890000000001</v>
      </c>
      <c r="G10" s="35">
        <v>0.14849029999999999</v>
      </c>
      <c r="H10" s="36">
        <f t="shared" si="0"/>
        <v>3.0151647652669906</v>
      </c>
      <c r="I10" s="37">
        <v>0.12377951</v>
      </c>
      <c r="J10" s="34">
        <v>3.8779000000000001E-3</v>
      </c>
      <c r="K10" s="34">
        <v>0.1161788</v>
      </c>
      <c r="L10" s="34">
        <v>0.1313802</v>
      </c>
      <c r="M10" s="36">
        <f t="shared" si="1"/>
        <v>3.1329094775056068</v>
      </c>
      <c r="N10" s="37">
        <v>0.11781019</v>
      </c>
      <c r="O10" s="34">
        <v>5.2332999999999998E-3</v>
      </c>
      <c r="P10" s="34">
        <v>0.107553</v>
      </c>
      <c r="Q10" s="34">
        <v>0.1280674</v>
      </c>
      <c r="R10" s="36">
        <f t="shared" si="2"/>
        <v>4.4421454544806354</v>
      </c>
      <c r="S10" s="37">
        <v>0.10413604</v>
      </c>
      <c r="T10" s="34">
        <v>4.2984E-3</v>
      </c>
      <c r="U10" s="34">
        <v>9.5711299999999999E-2</v>
      </c>
      <c r="V10" s="34">
        <v>0.1125608</v>
      </c>
      <c r="W10" s="36">
        <f t="shared" si="3"/>
        <v>4.1276776032581992</v>
      </c>
      <c r="X10" s="37">
        <v>9.3986E-2</v>
      </c>
      <c r="Y10" s="34">
        <v>4.3217999999999998E-3</v>
      </c>
      <c r="Z10" s="34">
        <v>8.5515300000000002E-2</v>
      </c>
      <c r="AA10" s="34">
        <v>0.1024568</v>
      </c>
      <c r="AB10" s="36">
        <f t="shared" si="4"/>
        <v>4.5983444342774451</v>
      </c>
      <c r="AC10" s="37">
        <v>7.9113000000000007</v>
      </c>
      <c r="AD10" s="34">
        <v>3.8769E-3</v>
      </c>
      <c r="AE10" s="34">
        <v>7.9037012760000005</v>
      </c>
      <c r="AF10" s="34">
        <v>7.9188987240000008</v>
      </c>
      <c r="AG10" s="36">
        <v>4.9004588373592197</v>
      </c>
    </row>
    <row r="11" spans="2:33" ht="15" customHeight="1" x14ac:dyDescent="0.25">
      <c r="B11" s="40" t="s">
        <v>12</v>
      </c>
      <c r="C11" s="33" t="s">
        <v>9</v>
      </c>
      <c r="D11" s="34">
        <v>12.870164000000001</v>
      </c>
      <c r="E11" s="34">
        <v>3.2685949999999999</v>
      </c>
      <c r="F11" s="34">
        <v>6.4637180000000001</v>
      </c>
      <c r="G11" s="35">
        <v>19.276610000000002</v>
      </c>
      <c r="H11" s="36">
        <f t="shared" si="0"/>
        <v>25.396684921808298</v>
      </c>
      <c r="I11" s="37">
        <v>9.5324720000000003</v>
      </c>
      <c r="J11" s="34">
        <v>2.498856</v>
      </c>
      <c r="K11" s="34">
        <v>4.6347149999999999</v>
      </c>
      <c r="L11" s="34">
        <v>14.43023</v>
      </c>
      <c r="M11" s="36">
        <f t="shared" si="1"/>
        <v>26.214144662580701</v>
      </c>
      <c r="N11" s="37">
        <v>6.2614539999999996</v>
      </c>
      <c r="O11" s="34">
        <v>3.3205339999999999</v>
      </c>
      <c r="P11" s="34">
        <v>-0.24679180000000001</v>
      </c>
      <c r="Q11" s="34">
        <v>12.7697</v>
      </c>
      <c r="R11" s="36">
        <f t="shared" si="2"/>
        <v>53.031356614613799</v>
      </c>
      <c r="S11" s="37">
        <v>6.6412520000000006</v>
      </c>
      <c r="T11" s="34">
        <v>2.5029219999999999</v>
      </c>
      <c r="U11" s="34">
        <v>1.7355240000000001</v>
      </c>
      <c r="V11" s="34">
        <v>11.54698</v>
      </c>
      <c r="W11" s="36">
        <f t="shared" si="3"/>
        <v>37.687502296253768</v>
      </c>
      <c r="X11" s="37">
        <v>11.87285</v>
      </c>
      <c r="Y11" s="34">
        <v>4.5600519999999998</v>
      </c>
      <c r="Z11" s="34">
        <v>2.9351509999999998</v>
      </c>
      <c r="AA11" s="34">
        <v>20.810559999999999</v>
      </c>
      <c r="AB11" s="36">
        <f>+(Y11/X11)*100</f>
        <v>38.407391654067894</v>
      </c>
      <c r="AC11" s="37">
        <v>5.9322619999999997</v>
      </c>
      <c r="AD11" s="34">
        <v>2.00696E-2</v>
      </c>
      <c r="AE11" s="34">
        <v>5.892923584</v>
      </c>
      <c r="AF11" s="34">
        <v>5.9715964160000006</v>
      </c>
      <c r="AG11" s="36">
        <v>33.831288581417532</v>
      </c>
    </row>
    <row r="12" spans="2:33" ht="15" customHeight="1" x14ac:dyDescent="0.25">
      <c r="B12" s="41"/>
      <c r="C12" s="33" t="s">
        <v>10</v>
      </c>
      <c r="D12" s="34">
        <v>37.818714</v>
      </c>
      <c r="E12" s="34">
        <v>1.868649</v>
      </c>
      <c r="F12" s="34">
        <v>34.15616</v>
      </c>
      <c r="G12" s="35">
        <v>41.481270000000002</v>
      </c>
      <c r="H12" s="36">
        <f t="shared" si="0"/>
        <v>4.9410696513900501</v>
      </c>
      <c r="I12" s="37">
        <v>37.292671999999996</v>
      </c>
      <c r="J12" s="34">
        <v>1.6292139999999999</v>
      </c>
      <c r="K12" s="34">
        <v>34.099409999999999</v>
      </c>
      <c r="L12" s="34">
        <v>40.485930000000003</v>
      </c>
      <c r="M12" s="36">
        <f t="shared" si="1"/>
        <v>4.3687242362252832</v>
      </c>
      <c r="N12" s="37">
        <v>35.099319999999999</v>
      </c>
      <c r="O12" s="34">
        <v>1.5142329999999999</v>
      </c>
      <c r="P12" s="34">
        <v>32.131419999999999</v>
      </c>
      <c r="Q12" s="34">
        <v>38.067210000000003</v>
      </c>
      <c r="R12" s="36">
        <f t="shared" si="2"/>
        <v>4.3141377097903888</v>
      </c>
      <c r="S12" s="37">
        <v>32.771890999999997</v>
      </c>
      <c r="T12" s="34">
        <v>2.9463249999999999</v>
      </c>
      <c r="U12" s="34">
        <v>26.99709</v>
      </c>
      <c r="V12" s="34">
        <v>38.546689999999998</v>
      </c>
      <c r="W12" s="36">
        <f t="shared" si="3"/>
        <v>8.9904027814568277</v>
      </c>
      <c r="X12" s="37">
        <v>38.82123</v>
      </c>
      <c r="Y12" s="34">
        <v>2.8894600000000001</v>
      </c>
      <c r="Z12" s="34">
        <v>33.157890000000002</v>
      </c>
      <c r="AA12" s="34">
        <v>44.484569999999998</v>
      </c>
      <c r="AB12" s="36">
        <f t="shared" si="4"/>
        <v>7.4429893128064206</v>
      </c>
      <c r="AC12" s="37">
        <v>39.953290000000003</v>
      </c>
      <c r="AD12" s="34">
        <v>4.5624999999999999E-2</v>
      </c>
      <c r="AE12" s="34">
        <v>39.863865000000004</v>
      </c>
      <c r="AF12" s="34">
        <v>40.042715000000001</v>
      </c>
      <c r="AG12" s="36">
        <v>11.419585220641403</v>
      </c>
    </row>
    <row r="13" spans="2:33" ht="15" customHeight="1" x14ac:dyDescent="0.25">
      <c r="B13" s="42"/>
      <c r="C13" s="33" t="s">
        <v>11</v>
      </c>
      <c r="D13" s="34">
        <v>4.8673300000000003E-2</v>
      </c>
      <c r="E13" s="34">
        <v>1.391586E-2</v>
      </c>
      <c r="F13" s="34">
        <v>2.1398220000000003E-2</v>
      </c>
      <c r="G13" s="35">
        <v>7.5948379999999996E-2</v>
      </c>
      <c r="H13" s="36">
        <f t="shared" si="0"/>
        <v>28.590335974754126</v>
      </c>
      <c r="I13" s="37">
        <v>3.554914E-2</v>
      </c>
      <c r="J13" s="34">
        <v>9.9235360000000002E-3</v>
      </c>
      <c r="K13" s="34">
        <v>1.609901E-2</v>
      </c>
      <c r="L13" s="34">
        <v>5.4999269999999996E-2</v>
      </c>
      <c r="M13" s="36">
        <f t="shared" si="1"/>
        <v>27.914981909548302</v>
      </c>
      <c r="N13" s="37">
        <v>2.1977279999999998E-2</v>
      </c>
      <c r="O13" s="34">
        <v>1.1431429999999999E-2</v>
      </c>
      <c r="P13" s="34">
        <v>-4.28317E-4</v>
      </c>
      <c r="Q13" s="34">
        <v>4.4382869999999998E-2</v>
      </c>
      <c r="R13" s="36">
        <f t="shared" si="2"/>
        <v>52.014762518382618</v>
      </c>
      <c r="S13" s="37">
        <v>2.1764639999999998E-2</v>
      </c>
      <c r="T13" s="34">
        <v>8.7876949999999999E-3</v>
      </c>
      <c r="U13" s="34">
        <v>4.5407550000000005E-3</v>
      </c>
      <c r="V13" s="34">
        <v>3.8988519999999999E-2</v>
      </c>
      <c r="W13" s="36">
        <f t="shared" si="3"/>
        <v>40.376018165244176</v>
      </c>
      <c r="X13" s="37">
        <v>4.6091879999999995E-2</v>
      </c>
      <c r="Y13" s="34">
        <v>1.7532970000000002E-2</v>
      </c>
      <c r="Z13" s="34">
        <v>1.172726E-2</v>
      </c>
      <c r="AA13" s="34">
        <v>8.04565E-2</v>
      </c>
      <c r="AB13" s="36">
        <f t="shared" si="4"/>
        <v>38.039173060417589</v>
      </c>
      <c r="AC13" s="37">
        <v>2.3701300000000001</v>
      </c>
      <c r="AD13" s="34">
        <v>9.1526000000000003E-3</v>
      </c>
      <c r="AE13" s="34">
        <v>2.352190904</v>
      </c>
      <c r="AF13" s="34">
        <v>2.3880690960000002</v>
      </c>
      <c r="AG13" s="36">
        <v>38.616447199098779</v>
      </c>
    </row>
    <row r="14" spans="2:33" ht="15" customHeight="1" x14ac:dyDescent="0.25">
      <c r="B14" s="32" t="s">
        <v>13</v>
      </c>
      <c r="C14" s="33" t="s">
        <v>9</v>
      </c>
      <c r="D14" s="34">
        <v>53.566592999999997</v>
      </c>
      <c r="E14" s="34">
        <v>3.7466110000000001</v>
      </c>
      <c r="F14" s="34">
        <v>46.223239999999997</v>
      </c>
      <c r="G14" s="35">
        <v>60.909950000000002</v>
      </c>
      <c r="H14" s="36">
        <f t="shared" si="0"/>
        <v>6.9943052006312971</v>
      </c>
      <c r="I14" s="37">
        <v>52.065199999999997</v>
      </c>
      <c r="J14" s="34">
        <v>3.580435</v>
      </c>
      <c r="K14" s="34">
        <v>45.047550000000001</v>
      </c>
      <c r="L14" s="34">
        <v>59.082850000000001</v>
      </c>
      <c r="M14" s="36">
        <f t="shared" si="1"/>
        <v>6.876829436936764</v>
      </c>
      <c r="N14" s="37" t="s">
        <v>14</v>
      </c>
      <c r="O14" s="34" t="s">
        <v>14</v>
      </c>
      <c r="P14" s="34" t="s">
        <v>14</v>
      </c>
      <c r="Q14" s="34" t="s">
        <v>14</v>
      </c>
      <c r="R14" s="36" t="s">
        <v>14</v>
      </c>
      <c r="S14" s="37" t="s">
        <v>14</v>
      </c>
      <c r="T14" s="34" t="s">
        <v>14</v>
      </c>
      <c r="U14" s="34" t="s">
        <v>14</v>
      </c>
      <c r="V14" s="34" t="s">
        <v>14</v>
      </c>
      <c r="W14" s="36" t="s">
        <v>14</v>
      </c>
      <c r="X14" s="37" t="s">
        <v>14</v>
      </c>
      <c r="Y14" s="34" t="s">
        <v>14</v>
      </c>
      <c r="Z14" s="34" t="s">
        <v>14</v>
      </c>
      <c r="AA14" s="34" t="s">
        <v>14</v>
      </c>
      <c r="AB14" s="36" t="s">
        <v>14</v>
      </c>
      <c r="AC14" s="37" t="s">
        <v>14</v>
      </c>
      <c r="AD14" s="34" t="s">
        <v>14</v>
      </c>
      <c r="AE14" s="34" t="s">
        <v>14</v>
      </c>
      <c r="AF14" s="34" t="s">
        <v>14</v>
      </c>
      <c r="AG14" s="36" t="s">
        <v>14</v>
      </c>
    </row>
    <row r="15" spans="2:33" ht="15" customHeight="1" x14ac:dyDescent="0.25">
      <c r="B15" s="38"/>
      <c r="C15" s="33" t="s">
        <v>10</v>
      </c>
      <c r="D15" s="34">
        <v>41.579774</v>
      </c>
      <c r="E15" s="34">
        <v>1.2018120000000001</v>
      </c>
      <c r="F15" s="34">
        <v>39.224220000000003</v>
      </c>
      <c r="G15" s="35">
        <v>43.93533</v>
      </c>
      <c r="H15" s="36">
        <f t="shared" si="0"/>
        <v>2.890376460439636</v>
      </c>
      <c r="I15" s="37">
        <v>41.552468999999995</v>
      </c>
      <c r="J15" s="34">
        <v>1.2828120000000001</v>
      </c>
      <c r="K15" s="34">
        <v>39.038159999999998</v>
      </c>
      <c r="L15" s="34">
        <v>44.066780000000001</v>
      </c>
      <c r="M15" s="36">
        <f t="shared" si="1"/>
        <v>3.087210052427932</v>
      </c>
      <c r="N15" s="37" t="s">
        <v>14</v>
      </c>
      <c r="O15" s="34" t="s">
        <v>14</v>
      </c>
      <c r="P15" s="34" t="s">
        <v>14</v>
      </c>
      <c r="Q15" s="34" t="s">
        <v>14</v>
      </c>
      <c r="R15" s="36" t="s">
        <v>14</v>
      </c>
      <c r="S15" s="37" t="s">
        <v>14</v>
      </c>
      <c r="T15" s="34" t="s">
        <v>14</v>
      </c>
      <c r="U15" s="34" t="s">
        <v>14</v>
      </c>
      <c r="V15" s="34" t="s">
        <v>14</v>
      </c>
      <c r="W15" s="36" t="s">
        <v>14</v>
      </c>
      <c r="X15" s="37" t="s">
        <v>14</v>
      </c>
      <c r="Y15" s="34" t="s">
        <v>14</v>
      </c>
      <c r="Z15" s="34" t="s">
        <v>14</v>
      </c>
      <c r="AA15" s="34" t="s">
        <v>14</v>
      </c>
      <c r="AB15" s="36" t="s">
        <v>14</v>
      </c>
      <c r="AC15" s="37" t="s">
        <v>14</v>
      </c>
      <c r="AD15" s="34" t="s">
        <v>14</v>
      </c>
      <c r="AE15" s="34" t="s">
        <v>14</v>
      </c>
      <c r="AF15" s="34" t="s">
        <v>14</v>
      </c>
      <c r="AG15" s="36" t="s">
        <v>14</v>
      </c>
    </row>
    <row r="16" spans="2:33" ht="15" customHeight="1" x14ac:dyDescent="0.25">
      <c r="B16" s="39"/>
      <c r="C16" s="33" t="s">
        <v>11</v>
      </c>
      <c r="D16" s="34">
        <v>0.22272868000000001</v>
      </c>
      <c r="E16" s="34">
        <v>1.7182579999999999E-2</v>
      </c>
      <c r="F16" s="34">
        <v>0.18905080000000002</v>
      </c>
      <c r="G16" s="35">
        <v>0.25640649999999998</v>
      </c>
      <c r="H16" s="36">
        <f t="shared" si="0"/>
        <v>7.7145790115579178</v>
      </c>
      <c r="I16" s="37">
        <v>0.21634376</v>
      </c>
      <c r="J16" s="34">
        <v>1.8291020000000002E-2</v>
      </c>
      <c r="K16" s="34">
        <v>0.1804934</v>
      </c>
      <c r="L16" s="34">
        <v>0.25219419999999998</v>
      </c>
      <c r="M16" s="36">
        <f t="shared" si="1"/>
        <v>8.4546094604253899</v>
      </c>
      <c r="N16" s="37" t="s">
        <v>14</v>
      </c>
      <c r="O16" s="34" t="s">
        <v>14</v>
      </c>
      <c r="P16" s="34" t="s">
        <v>14</v>
      </c>
      <c r="Q16" s="34" t="s">
        <v>14</v>
      </c>
      <c r="R16" s="36" t="s">
        <v>14</v>
      </c>
      <c r="S16" s="37" t="s">
        <v>14</v>
      </c>
      <c r="T16" s="34" t="s">
        <v>14</v>
      </c>
      <c r="U16" s="34" t="s">
        <v>14</v>
      </c>
      <c r="V16" s="34" t="s">
        <v>14</v>
      </c>
      <c r="W16" s="36" t="s">
        <v>14</v>
      </c>
      <c r="X16" s="37" t="s">
        <v>14</v>
      </c>
      <c r="Y16" s="34" t="s">
        <v>14</v>
      </c>
      <c r="Z16" s="34" t="s">
        <v>14</v>
      </c>
      <c r="AA16" s="34" t="s">
        <v>14</v>
      </c>
      <c r="AB16" s="36" t="s">
        <v>14</v>
      </c>
      <c r="AC16" s="37" t="s">
        <v>14</v>
      </c>
      <c r="AD16" s="34" t="s">
        <v>14</v>
      </c>
      <c r="AE16" s="34" t="s">
        <v>14</v>
      </c>
      <c r="AF16" s="34" t="s">
        <v>14</v>
      </c>
      <c r="AG16" s="36" t="s">
        <v>14</v>
      </c>
    </row>
    <row r="17" spans="2:33" ht="15" customHeight="1" x14ac:dyDescent="0.25">
      <c r="B17" s="32" t="s">
        <v>15</v>
      </c>
      <c r="C17" s="33" t="s">
        <v>9</v>
      </c>
      <c r="D17" s="34">
        <v>58.026253000000004</v>
      </c>
      <c r="E17" s="34">
        <v>4.6081640000000004</v>
      </c>
      <c r="F17" s="34">
        <v>48.994250000000001</v>
      </c>
      <c r="G17" s="35">
        <v>67.058260000000004</v>
      </c>
      <c r="H17" s="36">
        <f t="shared" si="0"/>
        <v>7.9415157135857104</v>
      </c>
      <c r="I17" s="37">
        <v>55.500643000000004</v>
      </c>
      <c r="J17" s="34">
        <v>3.1876479999999998</v>
      </c>
      <c r="K17" s="34">
        <v>49.252850000000002</v>
      </c>
      <c r="L17" s="34">
        <v>61.748429999999999</v>
      </c>
      <c r="M17" s="36">
        <f t="shared" si="1"/>
        <v>5.7434433687552042</v>
      </c>
      <c r="N17" s="37">
        <v>55.333810999999997</v>
      </c>
      <c r="O17" s="34">
        <v>3.74919</v>
      </c>
      <c r="P17" s="34">
        <v>47.985399999999998</v>
      </c>
      <c r="Q17" s="34">
        <v>62.682220000000001</v>
      </c>
      <c r="R17" s="36">
        <f t="shared" si="2"/>
        <v>6.7755860878622665</v>
      </c>
      <c r="S17" s="37">
        <v>49.450603000000001</v>
      </c>
      <c r="T17" s="34">
        <v>3.2404959999999998</v>
      </c>
      <c r="U17" s="34">
        <v>43.099229999999999</v>
      </c>
      <c r="V17" s="34">
        <v>55.80198</v>
      </c>
      <c r="W17" s="36">
        <f t="shared" si="3"/>
        <v>6.5529959260557451</v>
      </c>
      <c r="X17" s="37">
        <v>46.194310000000002</v>
      </c>
      <c r="Y17" s="34">
        <v>4.018853</v>
      </c>
      <c r="Z17" s="34">
        <v>38.317360000000001</v>
      </c>
      <c r="AA17" s="34">
        <v>54.071260000000002</v>
      </c>
      <c r="AB17" s="36">
        <f t="shared" si="4"/>
        <v>8.6998874969666176</v>
      </c>
      <c r="AC17" s="37">
        <v>41.375820000000004</v>
      </c>
      <c r="AD17" s="34">
        <v>3.6966499999999999E-2</v>
      </c>
      <c r="AE17" s="34">
        <v>41.303365660000004</v>
      </c>
      <c r="AF17" s="34">
        <v>41.448274340000005</v>
      </c>
      <c r="AG17" s="36">
        <v>8.9343244436001505</v>
      </c>
    </row>
    <row r="18" spans="2:33" ht="15" customHeight="1" x14ac:dyDescent="0.25">
      <c r="B18" s="38"/>
      <c r="C18" s="33" t="s">
        <v>10</v>
      </c>
      <c r="D18" s="34">
        <v>42.273634999999999</v>
      </c>
      <c r="E18" s="34">
        <v>0.64708560000000004</v>
      </c>
      <c r="F18" s="34">
        <v>41.00535</v>
      </c>
      <c r="G18" s="35">
        <v>43.541919999999998</v>
      </c>
      <c r="H18" s="36">
        <f t="shared" si="0"/>
        <v>1.5307072599742133</v>
      </c>
      <c r="I18" s="37">
        <v>41.98339</v>
      </c>
      <c r="J18" s="34">
        <v>1.205462</v>
      </c>
      <c r="K18" s="34">
        <v>39.620690000000003</v>
      </c>
      <c r="L18" s="34">
        <v>44.3461</v>
      </c>
      <c r="M18" s="36">
        <f t="shared" si="1"/>
        <v>2.8712831431668575</v>
      </c>
      <c r="N18" s="37">
        <v>40.876348999999998</v>
      </c>
      <c r="O18" s="34">
        <v>1.516726</v>
      </c>
      <c r="P18" s="34">
        <v>37.903559999999999</v>
      </c>
      <c r="Q18" s="34">
        <v>43.849130000000002</v>
      </c>
      <c r="R18" s="36">
        <f t="shared" si="2"/>
        <v>3.7105221897386196</v>
      </c>
      <c r="S18" s="37">
        <v>38.363033999999999</v>
      </c>
      <c r="T18" s="34">
        <v>1.083075</v>
      </c>
      <c r="U18" s="34">
        <v>36.240209999999998</v>
      </c>
      <c r="V18" s="34">
        <v>40.485860000000002</v>
      </c>
      <c r="W18" s="36">
        <f t="shared" si="3"/>
        <v>2.8232256082769682</v>
      </c>
      <c r="X18" s="37">
        <v>38.277540000000002</v>
      </c>
      <c r="Y18" s="34">
        <v>1.005314</v>
      </c>
      <c r="Z18" s="34">
        <v>36.307130000000001</v>
      </c>
      <c r="AA18" s="34">
        <v>40.247959999999999</v>
      </c>
      <c r="AB18" s="36">
        <f t="shared" si="4"/>
        <v>2.62638090117599</v>
      </c>
      <c r="AC18" s="37">
        <v>38.153559999999999</v>
      </c>
      <c r="AD18" s="34">
        <v>8.8418000000000004E-3</v>
      </c>
      <c r="AE18" s="34">
        <v>38.136230071999996</v>
      </c>
      <c r="AF18" s="34">
        <v>38.170889928000001</v>
      </c>
      <c r="AG18" s="36">
        <v>2.3174246387493067</v>
      </c>
    </row>
    <row r="19" spans="2:33" ht="15" customHeight="1" x14ac:dyDescent="0.25">
      <c r="B19" s="39"/>
      <c r="C19" s="33" t="s">
        <v>11</v>
      </c>
      <c r="D19" s="34">
        <v>0.24529807000000001</v>
      </c>
      <c r="E19" s="34">
        <v>2.0818409999999999E-2</v>
      </c>
      <c r="F19" s="34">
        <v>0.20449400000000001</v>
      </c>
      <c r="G19" s="35">
        <v>0.28610209999999997</v>
      </c>
      <c r="H19" s="36">
        <f t="shared" si="0"/>
        <v>8.4869848344098262</v>
      </c>
      <c r="I19" s="37">
        <v>0.23301052</v>
      </c>
      <c r="J19" s="34">
        <v>1.699614E-2</v>
      </c>
      <c r="K19" s="34">
        <v>0.19969809999999999</v>
      </c>
      <c r="L19" s="34">
        <v>0.26632290000000003</v>
      </c>
      <c r="M19" s="36">
        <f t="shared" si="1"/>
        <v>7.2941513541963685</v>
      </c>
      <c r="N19" s="37">
        <v>0.22618441</v>
      </c>
      <c r="O19" s="34">
        <v>1.7263540000000001E-2</v>
      </c>
      <c r="P19" s="34">
        <v>0.19234790000000002</v>
      </c>
      <c r="Q19" s="34">
        <v>0.260021</v>
      </c>
      <c r="R19" s="36">
        <f t="shared" si="2"/>
        <v>7.6325065905293821</v>
      </c>
      <c r="S19" s="37">
        <v>0.18970751999999999</v>
      </c>
      <c r="T19" s="34">
        <v>1.364133E-2</v>
      </c>
      <c r="U19" s="34">
        <v>0.16297049999999999</v>
      </c>
      <c r="V19" s="34">
        <v>0.21644449999999998</v>
      </c>
      <c r="W19" s="36">
        <f t="shared" si="3"/>
        <v>7.1907165303726499</v>
      </c>
      <c r="X19" s="37">
        <v>0.17682049999999999</v>
      </c>
      <c r="Y19" s="34">
        <v>1.6580250000000001E-2</v>
      </c>
      <c r="Z19" s="34">
        <v>0.14432320000000001</v>
      </c>
      <c r="AA19" s="34">
        <v>0.2093177</v>
      </c>
      <c r="AB19" s="36">
        <f t="shared" si="4"/>
        <v>9.376882205400392</v>
      </c>
      <c r="AC19" s="37">
        <v>15.786349999999999</v>
      </c>
      <c r="AD19" s="34">
        <v>1.4423399999999999E-2</v>
      </c>
      <c r="AE19" s="34">
        <v>15.758080135999998</v>
      </c>
      <c r="AF19" s="34">
        <v>15.814619863999999</v>
      </c>
      <c r="AG19" s="36">
        <v>9.1366275294795827</v>
      </c>
    </row>
    <row r="20" spans="2:33" ht="15" customHeight="1" x14ac:dyDescent="0.25">
      <c r="B20" s="32" t="s">
        <v>16</v>
      </c>
      <c r="C20" s="33" t="s">
        <v>9</v>
      </c>
      <c r="D20" s="34">
        <v>38.999441000000004</v>
      </c>
      <c r="E20" s="34">
        <v>3.3128060000000001</v>
      </c>
      <c r="F20" s="34">
        <v>32.506340000000002</v>
      </c>
      <c r="G20" s="35">
        <v>45.492539999999998</v>
      </c>
      <c r="H20" s="36">
        <f t="shared" si="0"/>
        <v>8.4944961134186503</v>
      </c>
      <c r="I20" s="37">
        <v>33.034348999999999</v>
      </c>
      <c r="J20" s="34">
        <v>3.1959390000000001</v>
      </c>
      <c r="K20" s="34">
        <v>26.770309999999998</v>
      </c>
      <c r="L20" s="34">
        <v>39.298389999999998</v>
      </c>
      <c r="M20" s="36">
        <f t="shared" si="1"/>
        <v>9.6745935571486523</v>
      </c>
      <c r="N20" s="37" t="s">
        <v>14</v>
      </c>
      <c r="O20" s="34" t="s">
        <v>14</v>
      </c>
      <c r="P20" s="34" t="s">
        <v>14</v>
      </c>
      <c r="Q20" s="34" t="s">
        <v>14</v>
      </c>
      <c r="R20" s="36" t="s">
        <v>14</v>
      </c>
      <c r="S20" s="37" t="s">
        <v>14</v>
      </c>
      <c r="T20" s="34" t="s">
        <v>14</v>
      </c>
      <c r="U20" s="34" t="s">
        <v>14</v>
      </c>
      <c r="V20" s="34" t="s">
        <v>14</v>
      </c>
      <c r="W20" s="36" t="s">
        <v>14</v>
      </c>
      <c r="X20" s="37" t="s">
        <v>14</v>
      </c>
      <c r="Y20" s="34" t="s">
        <v>14</v>
      </c>
      <c r="Z20" s="34" t="s">
        <v>14</v>
      </c>
      <c r="AA20" s="34" t="s">
        <v>14</v>
      </c>
      <c r="AB20" s="36" t="s">
        <v>14</v>
      </c>
      <c r="AC20" s="37" t="s">
        <v>14</v>
      </c>
      <c r="AD20" s="34" t="s">
        <v>14</v>
      </c>
      <c r="AE20" s="34" t="s">
        <v>14</v>
      </c>
      <c r="AF20" s="34" t="s">
        <v>14</v>
      </c>
      <c r="AG20" s="36" t="s">
        <v>14</v>
      </c>
    </row>
    <row r="21" spans="2:33" ht="15" customHeight="1" x14ac:dyDescent="0.25">
      <c r="B21" s="38"/>
      <c r="C21" s="33" t="s">
        <v>10</v>
      </c>
      <c r="D21" s="34">
        <v>38.254940999999995</v>
      </c>
      <c r="E21" s="34">
        <v>0.98143089999999999</v>
      </c>
      <c r="F21" s="34">
        <v>36.331339999999997</v>
      </c>
      <c r="G21" s="35">
        <v>40.178550000000001</v>
      </c>
      <c r="H21" s="36">
        <f t="shared" si="0"/>
        <v>2.5655010159341249</v>
      </c>
      <c r="I21" s="37">
        <v>37.697760000000002</v>
      </c>
      <c r="J21" s="34">
        <v>0.8093998</v>
      </c>
      <c r="K21" s="34">
        <v>36.111339999999998</v>
      </c>
      <c r="L21" s="34">
        <v>39.284179999999999</v>
      </c>
      <c r="M21" s="36">
        <f t="shared" si="1"/>
        <v>2.1470766432806614</v>
      </c>
      <c r="N21" s="37" t="s">
        <v>14</v>
      </c>
      <c r="O21" s="34" t="s">
        <v>14</v>
      </c>
      <c r="P21" s="34" t="s">
        <v>14</v>
      </c>
      <c r="Q21" s="34" t="s">
        <v>14</v>
      </c>
      <c r="R21" s="36" t="s">
        <v>14</v>
      </c>
      <c r="S21" s="37" t="s">
        <v>14</v>
      </c>
      <c r="T21" s="34" t="s">
        <v>14</v>
      </c>
      <c r="U21" s="34" t="s">
        <v>14</v>
      </c>
      <c r="V21" s="34" t="s">
        <v>14</v>
      </c>
      <c r="W21" s="36" t="s">
        <v>14</v>
      </c>
      <c r="X21" s="37" t="s">
        <v>14</v>
      </c>
      <c r="Y21" s="34" t="s">
        <v>14</v>
      </c>
      <c r="Z21" s="34" t="s">
        <v>14</v>
      </c>
      <c r="AA21" s="34" t="s">
        <v>14</v>
      </c>
      <c r="AB21" s="36" t="s">
        <v>14</v>
      </c>
      <c r="AC21" s="37" t="s">
        <v>14</v>
      </c>
      <c r="AD21" s="34" t="s">
        <v>14</v>
      </c>
      <c r="AE21" s="34" t="s">
        <v>14</v>
      </c>
      <c r="AF21" s="34" t="s">
        <v>14</v>
      </c>
      <c r="AG21" s="36" t="s">
        <v>14</v>
      </c>
    </row>
    <row r="22" spans="2:33" ht="15" customHeight="1" x14ac:dyDescent="0.25">
      <c r="B22" s="39"/>
      <c r="C22" s="33" t="s">
        <v>11</v>
      </c>
      <c r="D22" s="34">
        <v>0.14919213000000001</v>
      </c>
      <c r="E22" s="34">
        <v>1.4007220000000001E-2</v>
      </c>
      <c r="F22" s="34">
        <v>0.121738</v>
      </c>
      <c r="G22" s="35">
        <v>0.17664629999999998</v>
      </c>
      <c r="H22" s="36">
        <f t="shared" si="0"/>
        <v>9.3887123938776131</v>
      </c>
      <c r="I22" s="37">
        <v>0.12453210000000001</v>
      </c>
      <c r="J22" s="34">
        <v>1.2097459999999999E-2</v>
      </c>
      <c r="K22" s="34">
        <v>0.1008211</v>
      </c>
      <c r="L22" s="34">
        <v>0.14824310000000002</v>
      </c>
      <c r="M22" s="36">
        <f t="shared" si="1"/>
        <v>9.7143306826111484</v>
      </c>
      <c r="N22" s="37" t="s">
        <v>14</v>
      </c>
      <c r="O22" s="34" t="s">
        <v>14</v>
      </c>
      <c r="P22" s="34" t="s">
        <v>14</v>
      </c>
      <c r="Q22" s="34" t="s">
        <v>14</v>
      </c>
      <c r="R22" s="36" t="s">
        <v>14</v>
      </c>
      <c r="S22" s="37" t="s">
        <v>14</v>
      </c>
      <c r="T22" s="34" t="s">
        <v>14</v>
      </c>
      <c r="U22" s="34" t="s">
        <v>14</v>
      </c>
      <c r="V22" s="34" t="s">
        <v>14</v>
      </c>
      <c r="W22" s="36" t="s">
        <v>14</v>
      </c>
      <c r="X22" s="37" t="s">
        <v>14</v>
      </c>
      <c r="Y22" s="34" t="s">
        <v>14</v>
      </c>
      <c r="Z22" s="34" t="s">
        <v>14</v>
      </c>
      <c r="AA22" s="34" t="s">
        <v>14</v>
      </c>
      <c r="AB22" s="36" t="s">
        <v>14</v>
      </c>
      <c r="AC22" s="37" t="s">
        <v>14</v>
      </c>
      <c r="AD22" s="34" t="s">
        <v>14</v>
      </c>
      <c r="AE22" s="34" t="s">
        <v>14</v>
      </c>
      <c r="AF22" s="34" t="s">
        <v>14</v>
      </c>
      <c r="AG22" s="36" t="s">
        <v>14</v>
      </c>
    </row>
    <row r="23" spans="2:33" ht="15" customHeight="1" x14ac:dyDescent="0.25">
      <c r="B23" s="32" t="s">
        <v>17</v>
      </c>
      <c r="C23" s="33" t="s">
        <v>9</v>
      </c>
      <c r="D23" s="34">
        <v>47.850451999999997</v>
      </c>
      <c r="E23" s="34">
        <v>3.0128550000000001</v>
      </c>
      <c r="F23" s="34">
        <v>41.945259999999998</v>
      </c>
      <c r="G23" s="35">
        <v>53.755650000000003</v>
      </c>
      <c r="H23" s="36">
        <f t="shared" si="0"/>
        <v>6.296398203302239</v>
      </c>
      <c r="I23" s="37">
        <v>44.410270000000004</v>
      </c>
      <c r="J23" s="34">
        <v>3.6976079999999998</v>
      </c>
      <c r="K23" s="34">
        <v>37.162959999999998</v>
      </c>
      <c r="L23" s="34">
        <v>51.657580000000003</v>
      </c>
      <c r="M23" s="36">
        <f t="shared" si="1"/>
        <v>8.3260200849938535</v>
      </c>
      <c r="N23" s="37" t="s">
        <v>14</v>
      </c>
      <c r="O23" s="34" t="s">
        <v>14</v>
      </c>
      <c r="P23" s="34" t="s">
        <v>14</v>
      </c>
      <c r="Q23" s="34" t="s">
        <v>14</v>
      </c>
      <c r="R23" s="36" t="s">
        <v>14</v>
      </c>
      <c r="S23" s="37" t="s">
        <v>14</v>
      </c>
      <c r="T23" s="34" t="s">
        <v>14</v>
      </c>
      <c r="U23" s="34" t="s">
        <v>14</v>
      </c>
      <c r="V23" s="34" t="s">
        <v>14</v>
      </c>
      <c r="W23" s="36" t="s">
        <v>14</v>
      </c>
      <c r="X23" s="37" t="s">
        <v>14</v>
      </c>
      <c r="Y23" s="34" t="s">
        <v>14</v>
      </c>
      <c r="Z23" s="34" t="s">
        <v>14</v>
      </c>
      <c r="AA23" s="34" t="s">
        <v>14</v>
      </c>
      <c r="AB23" s="36" t="s">
        <v>14</v>
      </c>
      <c r="AC23" s="37" t="s">
        <v>14</v>
      </c>
      <c r="AD23" s="34" t="s">
        <v>14</v>
      </c>
      <c r="AE23" s="34" t="s">
        <v>14</v>
      </c>
      <c r="AF23" s="34" t="s">
        <v>14</v>
      </c>
      <c r="AG23" s="36" t="s">
        <v>14</v>
      </c>
    </row>
    <row r="24" spans="2:33" ht="15" customHeight="1" x14ac:dyDescent="0.25">
      <c r="B24" s="38"/>
      <c r="C24" s="33" t="s">
        <v>10</v>
      </c>
      <c r="D24" s="34">
        <v>42.511299999999999</v>
      </c>
      <c r="E24" s="34">
        <v>1.225495</v>
      </c>
      <c r="F24" s="34">
        <v>40.10933</v>
      </c>
      <c r="G24" s="35">
        <v>44.913269999999997</v>
      </c>
      <c r="H24" s="36">
        <f t="shared" si="0"/>
        <v>2.8827511743936318</v>
      </c>
      <c r="I24" s="37">
        <v>39.467219</v>
      </c>
      <c r="J24" s="34">
        <v>1.023512</v>
      </c>
      <c r="K24" s="34">
        <v>37.46114</v>
      </c>
      <c r="L24" s="34">
        <v>41.473300000000002</v>
      </c>
      <c r="M24" s="36">
        <f t="shared" si="1"/>
        <v>2.5933218147445354</v>
      </c>
      <c r="N24" s="37" t="s">
        <v>14</v>
      </c>
      <c r="O24" s="34" t="s">
        <v>14</v>
      </c>
      <c r="P24" s="34" t="s">
        <v>14</v>
      </c>
      <c r="Q24" s="34" t="s">
        <v>14</v>
      </c>
      <c r="R24" s="36" t="s">
        <v>14</v>
      </c>
      <c r="S24" s="37" t="s">
        <v>14</v>
      </c>
      <c r="T24" s="34" t="s">
        <v>14</v>
      </c>
      <c r="U24" s="34" t="s">
        <v>14</v>
      </c>
      <c r="V24" s="34" t="s">
        <v>14</v>
      </c>
      <c r="W24" s="36" t="s">
        <v>14</v>
      </c>
      <c r="X24" s="37" t="s">
        <v>14</v>
      </c>
      <c r="Y24" s="34" t="s">
        <v>14</v>
      </c>
      <c r="Z24" s="34" t="s">
        <v>14</v>
      </c>
      <c r="AA24" s="34" t="s">
        <v>14</v>
      </c>
      <c r="AB24" s="36" t="s">
        <v>14</v>
      </c>
      <c r="AC24" s="37" t="s">
        <v>14</v>
      </c>
      <c r="AD24" s="34" t="s">
        <v>14</v>
      </c>
      <c r="AE24" s="34" t="s">
        <v>14</v>
      </c>
      <c r="AF24" s="34" t="s">
        <v>14</v>
      </c>
      <c r="AG24" s="36" t="s">
        <v>14</v>
      </c>
    </row>
    <row r="25" spans="2:33" ht="15" customHeight="1" x14ac:dyDescent="0.25">
      <c r="B25" s="39"/>
      <c r="C25" s="33" t="s">
        <v>11</v>
      </c>
      <c r="D25" s="34">
        <v>0.20341849000000001</v>
      </c>
      <c r="E25" s="34">
        <v>1.5691170000000001E-2</v>
      </c>
      <c r="F25" s="34">
        <v>0.17266380000000001</v>
      </c>
      <c r="G25" s="35">
        <v>0.2341732</v>
      </c>
      <c r="H25" s="36">
        <f t="shared" si="0"/>
        <v>7.7137383135623514</v>
      </c>
      <c r="I25" s="37">
        <v>0.17527498999999999</v>
      </c>
      <c r="J25" s="34">
        <v>1.6399729999999998E-2</v>
      </c>
      <c r="K25" s="34">
        <v>0.14313149999999999</v>
      </c>
      <c r="L25" s="34">
        <v>0.20741850000000001</v>
      </c>
      <c r="M25" s="36">
        <f t="shared" si="1"/>
        <v>9.3565716363755023</v>
      </c>
      <c r="N25" s="37" t="s">
        <v>14</v>
      </c>
      <c r="O25" s="34" t="s">
        <v>14</v>
      </c>
      <c r="P25" s="34" t="s">
        <v>14</v>
      </c>
      <c r="Q25" s="34" t="s">
        <v>14</v>
      </c>
      <c r="R25" s="36" t="s">
        <v>14</v>
      </c>
      <c r="S25" s="37" t="s">
        <v>14</v>
      </c>
      <c r="T25" s="34" t="s">
        <v>14</v>
      </c>
      <c r="U25" s="34" t="s">
        <v>14</v>
      </c>
      <c r="V25" s="34" t="s">
        <v>14</v>
      </c>
      <c r="W25" s="36" t="s">
        <v>14</v>
      </c>
      <c r="X25" s="37" t="s">
        <v>14</v>
      </c>
      <c r="Y25" s="34" t="s">
        <v>14</v>
      </c>
      <c r="Z25" s="34" t="s">
        <v>14</v>
      </c>
      <c r="AA25" s="34" t="s">
        <v>14</v>
      </c>
      <c r="AB25" s="36" t="s">
        <v>14</v>
      </c>
      <c r="AC25" s="37" t="s">
        <v>14</v>
      </c>
      <c r="AD25" s="34" t="s">
        <v>14</v>
      </c>
      <c r="AE25" s="34" t="s">
        <v>14</v>
      </c>
      <c r="AF25" s="34" t="s">
        <v>14</v>
      </c>
      <c r="AG25" s="36" t="s">
        <v>14</v>
      </c>
    </row>
    <row r="26" spans="2:33" ht="15" customHeight="1" x14ac:dyDescent="0.25">
      <c r="B26" s="32" t="s">
        <v>18</v>
      </c>
      <c r="C26" s="33" t="s">
        <v>9</v>
      </c>
      <c r="D26" s="34">
        <v>50.931162999999998</v>
      </c>
      <c r="E26" s="34">
        <v>3.6181109999999999</v>
      </c>
      <c r="F26" s="34">
        <v>43.839669999999998</v>
      </c>
      <c r="G26" s="35">
        <v>58.022660000000002</v>
      </c>
      <c r="H26" s="36">
        <f t="shared" si="0"/>
        <v>7.1039237804171096</v>
      </c>
      <c r="I26" s="37">
        <v>47.020119000000001</v>
      </c>
      <c r="J26" s="34">
        <v>3.5773980000000001</v>
      </c>
      <c r="K26" s="34">
        <v>40.008420000000001</v>
      </c>
      <c r="L26" s="34">
        <v>54.031820000000003</v>
      </c>
      <c r="M26" s="36">
        <f t="shared" si="1"/>
        <v>7.6082282990393963</v>
      </c>
      <c r="N26" s="37">
        <v>42.648414000000002</v>
      </c>
      <c r="O26" s="34">
        <v>4.4145490000000001</v>
      </c>
      <c r="P26" s="34">
        <v>33.995899999999999</v>
      </c>
      <c r="Q26" s="34">
        <v>51.300930000000001</v>
      </c>
      <c r="R26" s="36">
        <f t="shared" si="2"/>
        <v>10.351027355905895</v>
      </c>
      <c r="S26" s="37">
        <v>36.506504</v>
      </c>
      <c r="T26" s="34">
        <v>3.5417480000000001</v>
      </c>
      <c r="U26" s="34">
        <v>29.564679999999999</v>
      </c>
      <c r="V26" s="34">
        <v>43.448329999999999</v>
      </c>
      <c r="W26" s="36">
        <f t="shared" si="3"/>
        <v>9.7016904165898765</v>
      </c>
      <c r="X26" s="37">
        <v>28.44942</v>
      </c>
      <c r="Y26" s="34">
        <v>2.9498769999999999</v>
      </c>
      <c r="Z26" s="34">
        <v>22.667660000000001</v>
      </c>
      <c r="AA26" s="34">
        <v>34.231180000000002</v>
      </c>
      <c r="AB26" s="36">
        <f t="shared" si="4"/>
        <v>10.368847589862991</v>
      </c>
      <c r="AC26" s="37">
        <v>33.042270000000002</v>
      </c>
      <c r="AD26" s="34">
        <v>3.6101899999999999E-2</v>
      </c>
      <c r="AE26" s="34">
        <v>32.971510276000004</v>
      </c>
      <c r="AF26" s="34">
        <v>33.113029724</v>
      </c>
      <c r="AG26" s="36">
        <v>10.925974516883977</v>
      </c>
    </row>
    <row r="27" spans="2:33" ht="15" customHeight="1" x14ac:dyDescent="0.25">
      <c r="B27" s="38"/>
      <c r="C27" s="33" t="s">
        <v>10</v>
      </c>
      <c r="D27" s="34">
        <v>42.367643000000001</v>
      </c>
      <c r="E27" s="34">
        <v>1.0919559999999999</v>
      </c>
      <c r="F27" s="34">
        <v>40.227409999999999</v>
      </c>
      <c r="G27" s="35">
        <v>44.50788</v>
      </c>
      <c r="H27" s="36">
        <f t="shared" si="0"/>
        <v>2.5773347835280807</v>
      </c>
      <c r="I27" s="37">
        <v>41.884495000000001</v>
      </c>
      <c r="J27" s="34">
        <v>1.413257</v>
      </c>
      <c r="K27" s="34">
        <v>39.114510000000003</v>
      </c>
      <c r="L27" s="34">
        <v>44.65448</v>
      </c>
      <c r="M27" s="36">
        <f t="shared" si="1"/>
        <v>3.3741770075059998</v>
      </c>
      <c r="N27" s="37">
        <v>44.791564000000001</v>
      </c>
      <c r="O27" s="34">
        <v>2.7267640000000002</v>
      </c>
      <c r="P27" s="34">
        <v>39.447110000000002</v>
      </c>
      <c r="Q27" s="34">
        <v>50.136020000000002</v>
      </c>
      <c r="R27" s="36">
        <f t="shared" si="2"/>
        <v>6.0876731163037761</v>
      </c>
      <c r="S27" s="37">
        <v>41.323419999999999</v>
      </c>
      <c r="T27" s="34">
        <v>1.342622</v>
      </c>
      <c r="U27" s="34">
        <v>38.691879999999998</v>
      </c>
      <c r="V27" s="34">
        <v>43.95496</v>
      </c>
      <c r="W27" s="36">
        <f t="shared" si="3"/>
        <v>3.249058282204135</v>
      </c>
      <c r="X27" s="37">
        <v>37.176349999999999</v>
      </c>
      <c r="Y27" s="34">
        <v>1.029069</v>
      </c>
      <c r="Z27" s="34">
        <v>35.159370000000003</v>
      </c>
      <c r="AA27" s="34">
        <v>39.193330000000003</v>
      </c>
      <c r="AB27" s="36">
        <f t="shared" si="4"/>
        <v>2.7680743268233705</v>
      </c>
      <c r="AC27" s="37">
        <v>38.516620000000003</v>
      </c>
      <c r="AD27" s="34">
        <v>1.11076E-2</v>
      </c>
      <c r="AE27" s="34">
        <v>38.494849104000004</v>
      </c>
      <c r="AF27" s="34">
        <v>38.538390896000003</v>
      </c>
      <c r="AG27" s="36">
        <v>2.8838459864858339</v>
      </c>
    </row>
    <row r="28" spans="2:33" ht="15" customHeight="1" x14ac:dyDescent="0.25">
      <c r="B28" s="39"/>
      <c r="C28" s="33" t="s">
        <v>11</v>
      </c>
      <c r="D28" s="34">
        <v>0.21578333999999999</v>
      </c>
      <c r="E28" s="34">
        <v>1.8723119999999999E-2</v>
      </c>
      <c r="F28" s="34">
        <v>0.179086</v>
      </c>
      <c r="G28" s="35">
        <v>0.2524806</v>
      </c>
      <c r="H28" s="36">
        <f t="shared" si="0"/>
        <v>8.6768144380377095</v>
      </c>
      <c r="I28" s="37">
        <v>0.19694138999999999</v>
      </c>
      <c r="J28" s="34">
        <v>1.8552030000000001E-2</v>
      </c>
      <c r="K28" s="34">
        <v>0.16057939999999998</v>
      </c>
      <c r="L28" s="34">
        <v>0.23330339999999999</v>
      </c>
      <c r="M28" s="36">
        <f t="shared" si="1"/>
        <v>9.4200767040386992</v>
      </c>
      <c r="N28" s="37">
        <v>0.19102891999999999</v>
      </c>
      <c r="O28" s="34">
        <v>2.8531840000000003E-2</v>
      </c>
      <c r="P28" s="34">
        <v>0.13510649999999999</v>
      </c>
      <c r="Q28" s="34">
        <v>0.24695129999999998</v>
      </c>
      <c r="R28" s="36">
        <f t="shared" si="2"/>
        <v>14.935874630919759</v>
      </c>
      <c r="S28" s="37">
        <v>0.15085736</v>
      </c>
      <c r="T28" s="34">
        <v>1.6534070000000001E-2</v>
      </c>
      <c r="U28" s="34">
        <v>0.1184506</v>
      </c>
      <c r="V28" s="34">
        <v>0.18326409999999999</v>
      </c>
      <c r="W28" s="36">
        <f t="shared" si="3"/>
        <v>10.960068504446852</v>
      </c>
      <c r="X28" s="37">
        <v>0.10576460000000001</v>
      </c>
      <c r="Y28" s="34">
        <v>1.1950879999999999E-2</v>
      </c>
      <c r="Z28" s="34">
        <v>8.2340850000000007E-2</v>
      </c>
      <c r="AA28" s="34">
        <v>0.12918830000000001</v>
      </c>
      <c r="AB28" s="36">
        <f t="shared" si="4"/>
        <v>11.299508531209874</v>
      </c>
      <c r="AC28" s="37">
        <v>12.726760000000001</v>
      </c>
      <c r="AD28" s="34">
        <v>1.46068E-2</v>
      </c>
      <c r="AE28" s="34">
        <v>12.698130672000001</v>
      </c>
      <c r="AF28" s="34">
        <v>12.755389328</v>
      </c>
      <c r="AG28" s="36">
        <v>11.477233797132968</v>
      </c>
    </row>
    <row r="29" spans="2:33" ht="15" customHeight="1" x14ac:dyDescent="0.25">
      <c r="B29" s="32" t="s">
        <v>19</v>
      </c>
      <c r="C29" s="33" t="s">
        <v>9</v>
      </c>
      <c r="D29" s="34">
        <v>66.244180999999998</v>
      </c>
      <c r="E29" s="34">
        <v>4.1296999999999997</v>
      </c>
      <c r="F29" s="34">
        <v>58.149970000000003</v>
      </c>
      <c r="G29" s="35">
        <v>74.338390000000004</v>
      </c>
      <c r="H29" s="36">
        <f t="shared" si="0"/>
        <v>6.234056995889194</v>
      </c>
      <c r="I29" s="37">
        <v>64.623632000000001</v>
      </c>
      <c r="J29" s="34">
        <v>3.2866900000000001</v>
      </c>
      <c r="K29" s="34">
        <v>58.181719999999999</v>
      </c>
      <c r="L29" s="34">
        <v>71.065539999999999</v>
      </c>
      <c r="M29" s="36">
        <f t="shared" si="1"/>
        <v>5.0858948936822372</v>
      </c>
      <c r="N29" s="37">
        <v>58.487625000000001</v>
      </c>
      <c r="O29" s="34">
        <v>4.0004939999999998</v>
      </c>
      <c r="P29" s="34">
        <v>50.646659999999997</v>
      </c>
      <c r="Q29" s="34">
        <v>66.328590000000005</v>
      </c>
      <c r="R29" s="36">
        <f t="shared" si="2"/>
        <v>6.839898183590118</v>
      </c>
      <c r="S29" s="37">
        <v>48.575964999999997</v>
      </c>
      <c r="T29" s="34">
        <v>4.3788900000000002</v>
      </c>
      <c r="U29" s="34">
        <v>39.993340000000003</v>
      </c>
      <c r="V29" s="34">
        <v>57.158589999999997</v>
      </c>
      <c r="W29" s="36">
        <f t="shared" si="3"/>
        <v>9.0145198350665812</v>
      </c>
      <c r="X29" s="37">
        <v>50.149850000000001</v>
      </c>
      <c r="Y29" s="34">
        <v>4.0683699999999998</v>
      </c>
      <c r="Z29" s="34">
        <v>42.175840000000001</v>
      </c>
      <c r="AA29" s="34">
        <v>58.123849999999997</v>
      </c>
      <c r="AB29" s="36">
        <f t="shared" si="4"/>
        <v>8.1124270561128302</v>
      </c>
      <c r="AC29" s="37">
        <v>51.494340000000008</v>
      </c>
      <c r="AD29" s="34">
        <v>4.2914000000000001E-2</v>
      </c>
      <c r="AE29" s="34">
        <v>51.410228560000007</v>
      </c>
      <c r="AF29" s="34">
        <v>51.578451440000009</v>
      </c>
      <c r="AG29" s="36">
        <v>8.3337314353383292</v>
      </c>
    </row>
    <row r="30" spans="2:33" ht="15" customHeight="1" x14ac:dyDescent="0.25">
      <c r="B30" s="38"/>
      <c r="C30" s="33" t="s">
        <v>10</v>
      </c>
      <c r="D30" s="34">
        <v>45.410384000000001</v>
      </c>
      <c r="E30" s="34">
        <v>1.001895</v>
      </c>
      <c r="F30" s="34">
        <v>43.446669999999997</v>
      </c>
      <c r="G30" s="35">
        <v>47.374099999999999</v>
      </c>
      <c r="H30" s="36">
        <f t="shared" si="0"/>
        <v>2.2063125473680207</v>
      </c>
      <c r="I30" s="37">
        <v>43.834376000000006</v>
      </c>
      <c r="J30" s="34">
        <v>1.1025700000000001</v>
      </c>
      <c r="K30" s="34">
        <v>41.673340000000003</v>
      </c>
      <c r="L30" s="34">
        <v>45.99541</v>
      </c>
      <c r="M30" s="36">
        <f t="shared" si="1"/>
        <v>2.5153089894561291</v>
      </c>
      <c r="N30" s="37">
        <v>41.904437999999999</v>
      </c>
      <c r="O30" s="34">
        <v>1.2365980000000001</v>
      </c>
      <c r="P30" s="34">
        <v>39.480710000000002</v>
      </c>
      <c r="Q30" s="34">
        <v>44.32817</v>
      </c>
      <c r="R30" s="36">
        <f t="shared" si="2"/>
        <v>2.950995309852384</v>
      </c>
      <c r="S30" s="37">
        <v>40.863258000000002</v>
      </c>
      <c r="T30" s="34">
        <v>1.001107</v>
      </c>
      <c r="U30" s="34">
        <v>38.901090000000003</v>
      </c>
      <c r="V30" s="34">
        <v>42.825429999999997</v>
      </c>
      <c r="W30" s="36">
        <f t="shared" si="3"/>
        <v>2.4498952090408452</v>
      </c>
      <c r="X30" s="37">
        <v>39.19455</v>
      </c>
      <c r="Y30" s="34">
        <v>1.58378</v>
      </c>
      <c r="Z30" s="34">
        <v>36.090339999999998</v>
      </c>
      <c r="AA30" s="34">
        <v>42.298760000000001</v>
      </c>
      <c r="AB30" s="36">
        <f t="shared" si="4"/>
        <v>4.040816899288294</v>
      </c>
      <c r="AC30" s="37">
        <v>40.135690000000004</v>
      </c>
      <c r="AD30" s="34">
        <v>8.6812999999999994E-3</v>
      </c>
      <c r="AE30" s="34">
        <v>40.118674652000003</v>
      </c>
      <c r="AF30" s="34">
        <v>40.152705348000005</v>
      </c>
      <c r="AG30" s="36">
        <v>2.1629876052959345</v>
      </c>
    </row>
    <row r="31" spans="2:33" ht="15" customHeight="1" x14ac:dyDescent="0.25">
      <c r="B31" s="39"/>
      <c r="C31" s="33" t="s">
        <v>11</v>
      </c>
      <c r="D31" s="34">
        <v>0.30081736999999997</v>
      </c>
      <c r="E31" s="34">
        <v>2.145793E-2</v>
      </c>
      <c r="F31" s="34">
        <v>0.25875979999999998</v>
      </c>
      <c r="G31" s="35">
        <v>0.34287489999999998</v>
      </c>
      <c r="H31" s="36">
        <f t="shared" si="0"/>
        <v>7.1332084314147153</v>
      </c>
      <c r="I31" s="37">
        <v>0.28327365999999998</v>
      </c>
      <c r="J31" s="34">
        <v>1.7269070000000001E-2</v>
      </c>
      <c r="K31" s="34">
        <v>0.24942630000000002</v>
      </c>
      <c r="L31" s="34">
        <v>0.31712099999999999</v>
      </c>
      <c r="M31" s="36">
        <f t="shared" si="1"/>
        <v>6.0962498242865228</v>
      </c>
      <c r="N31" s="37">
        <v>0.24508911</v>
      </c>
      <c r="O31" s="34">
        <v>1.930716E-2</v>
      </c>
      <c r="P31" s="34">
        <v>0.20724710000000002</v>
      </c>
      <c r="Q31" s="34">
        <v>0.28293119999999999</v>
      </c>
      <c r="R31" s="36">
        <f t="shared" si="2"/>
        <v>7.8776082707224315</v>
      </c>
      <c r="S31" s="37">
        <v>0.19849722</v>
      </c>
      <c r="T31" s="34">
        <v>1.9520990000000002E-2</v>
      </c>
      <c r="U31" s="34">
        <v>0.16023610000000002</v>
      </c>
      <c r="V31" s="34">
        <v>0.23675840000000001</v>
      </c>
      <c r="W31" s="36">
        <f t="shared" si="3"/>
        <v>9.8343896201669736</v>
      </c>
      <c r="X31" s="37">
        <v>0.19656009999999999</v>
      </c>
      <c r="Y31" s="34">
        <v>2.170153E-2</v>
      </c>
      <c r="Z31" s="34">
        <v>0.1540251</v>
      </c>
      <c r="AA31" s="34">
        <v>0.2390951</v>
      </c>
      <c r="AB31" s="36">
        <f t="shared" si="4"/>
        <v>11.040658811223642</v>
      </c>
      <c r="AC31" s="37">
        <v>20.66761</v>
      </c>
      <c r="AD31" s="34">
        <v>1.9683200000000001E-2</v>
      </c>
      <c r="AE31" s="34">
        <v>20.629030927999999</v>
      </c>
      <c r="AF31" s="34">
        <v>20.706189072000001</v>
      </c>
      <c r="AG31" s="36">
        <v>9.5236943216946717</v>
      </c>
    </row>
    <row r="32" spans="2:33" ht="15" customHeight="1" x14ac:dyDescent="0.25">
      <c r="B32" s="32" t="s">
        <v>20</v>
      </c>
      <c r="C32" s="33" t="s">
        <v>9</v>
      </c>
      <c r="D32" s="34">
        <v>39.618555999999998</v>
      </c>
      <c r="E32" s="34">
        <v>3.0436329999999998</v>
      </c>
      <c r="F32" s="34">
        <v>33.653030000000001</v>
      </c>
      <c r="G32" s="35">
        <v>45.58408</v>
      </c>
      <c r="H32" s="36">
        <f t="shared" si="0"/>
        <v>7.6823420823313198</v>
      </c>
      <c r="I32" s="37">
        <v>36.597678999999999</v>
      </c>
      <c r="J32" s="34">
        <v>3.218655</v>
      </c>
      <c r="K32" s="34">
        <v>30.289110000000001</v>
      </c>
      <c r="L32" s="34">
        <v>42.906239999999997</v>
      </c>
      <c r="M32" s="36">
        <f t="shared" si="1"/>
        <v>8.7946970626197363</v>
      </c>
      <c r="N32" s="37">
        <v>35.328090000000003</v>
      </c>
      <c r="O32" s="34">
        <v>3.8615650000000001</v>
      </c>
      <c r="P32" s="34">
        <v>27.759419999999999</v>
      </c>
      <c r="Q32" s="34">
        <v>42.89676</v>
      </c>
      <c r="R32" s="36">
        <f>+(O32/N32)*100</f>
        <v>10.930579603935564</v>
      </c>
      <c r="S32" s="37">
        <v>31.199486999999998</v>
      </c>
      <c r="T32" s="34">
        <v>3.982097</v>
      </c>
      <c r="U32" s="34">
        <v>23.394580000000001</v>
      </c>
      <c r="V32" s="34">
        <v>39.004399999999997</v>
      </c>
      <c r="W32" s="36">
        <f t="shared" si="3"/>
        <v>12.76334126904074</v>
      </c>
      <c r="X32" s="37">
        <v>28.280539999999998</v>
      </c>
      <c r="Y32" s="34">
        <v>3.5453920000000001</v>
      </c>
      <c r="Z32" s="34">
        <v>21.331579999999999</v>
      </c>
      <c r="AA32" s="34">
        <v>35.229509999999998</v>
      </c>
      <c r="AB32" s="36">
        <f t="shared" si="4"/>
        <v>12.536507435855187</v>
      </c>
      <c r="AC32" s="37">
        <v>23.547879999999999</v>
      </c>
      <c r="AD32" s="34">
        <v>3.16397E-2</v>
      </c>
      <c r="AE32" s="34">
        <v>23.485866187999999</v>
      </c>
      <c r="AF32" s="34">
        <v>23.609893811999999</v>
      </c>
      <c r="AG32" s="36">
        <v>13.436326327465572</v>
      </c>
    </row>
    <row r="33" spans="2:33" x14ac:dyDescent="0.25">
      <c r="B33" s="38"/>
      <c r="C33" s="33" t="s">
        <v>10</v>
      </c>
      <c r="D33" s="34">
        <v>42.918390000000002</v>
      </c>
      <c r="E33" s="34">
        <v>1.480915</v>
      </c>
      <c r="F33" s="34">
        <v>40.015799999999999</v>
      </c>
      <c r="G33" s="35">
        <v>45.820979999999999</v>
      </c>
      <c r="H33" s="36">
        <f t="shared" si="0"/>
        <v>3.4505371706627388</v>
      </c>
      <c r="I33" s="37">
        <v>41.662448000000005</v>
      </c>
      <c r="J33" s="34">
        <v>1.172145</v>
      </c>
      <c r="K33" s="34">
        <v>39.36504</v>
      </c>
      <c r="L33" s="34">
        <v>43.959850000000003</v>
      </c>
      <c r="M33" s="36">
        <f t="shared" si="1"/>
        <v>2.8134328544496467</v>
      </c>
      <c r="N33" s="37">
        <v>40.240591999999999</v>
      </c>
      <c r="O33" s="34">
        <v>1.5755600000000001</v>
      </c>
      <c r="P33" s="34">
        <v>37.15249</v>
      </c>
      <c r="Q33" s="34">
        <v>43.328690000000002</v>
      </c>
      <c r="R33" s="36">
        <f t="shared" si="2"/>
        <v>3.9153499531020817</v>
      </c>
      <c r="S33" s="37">
        <v>42.070517000000002</v>
      </c>
      <c r="T33" s="34">
        <v>1.2024980000000001</v>
      </c>
      <c r="U33" s="34">
        <v>39.713619999999999</v>
      </c>
      <c r="V33" s="34">
        <v>44.427410000000002</v>
      </c>
      <c r="W33" s="36">
        <f t="shared" si="3"/>
        <v>2.8582914728620996</v>
      </c>
      <c r="X33" s="37">
        <v>39.121250000000003</v>
      </c>
      <c r="Y33" s="34">
        <v>1.1640740000000001</v>
      </c>
      <c r="Z33" s="34">
        <v>36.839660000000002</v>
      </c>
      <c r="AA33" s="34">
        <v>41.402839999999998</v>
      </c>
      <c r="AB33" s="36">
        <f t="shared" si="4"/>
        <v>2.9755542064734639</v>
      </c>
      <c r="AC33" s="37">
        <v>39.634979999999999</v>
      </c>
      <c r="AD33" s="34">
        <v>1.16583E-2</v>
      </c>
      <c r="AE33" s="34">
        <v>39.612129732</v>
      </c>
      <c r="AF33" s="34">
        <v>39.657830267999998</v>
      </c>
      <c r="AG33" s="36">
        <v>2.9414168999202221</v>
      </c>
    </row>
    <row r="34" spans="2:33" x14ac:dyDescent="0.25">
      <c r="B34" s="39"/>
      <c r="C34" s="33" t="s">
        <v>11</v>
      </c>
      <c r="D34" s="34">
        <v>0.17003646</v>
      </c>
      <c r="E34" s="34">
        <v>1.588177E-2</v>
      </c>
      <c r="F34" s="34">
        <v>0.13890820000000001</v>
      </c>
      <c r="G34" s="35">
        <v>0.2011647</v>
      </c>
      <c r="H34" s="36">
        <f t="shared" si="0"/>
        <v>9.3402144457723946</v>
      </c>
      <c r="I34" s="37">
        <v>0.15247489</v>
      </c>
      <c r="J34" s="34">
        <v>1.529317E-2</v>
      </c>
      <c r="K34" s="34">
        <v>0.12250030000000001</v>
      </c>
      <c r="L34" s="34">
        <v>0.18244949999999999</v>
      </c>
      <c r="M34" s="36">
        <f t="shared" si="1"/>
        <v>10.029959687132747</v>
      </c>
      <c r="N34" s="37">
        <v>0.14216233</v>
      </c>
      <c r="O34" s="34">
        <v>1.867738E-2</v>
      </c>
      <c r="P34" s="34">
        <v>0.1055547</v>
      </c>
      <c r="Q34" s="34">
        <v>0.17876999999999998</v>
      </c>
      <c r="R34" s="36">
        <f t="shared" si="2"/>
        <v>13.138065477683153</v>
      </c>
      <c r="S34" s="37">
        <v>0.13125786</v>
      </c>
      <c r="T34" s="34">
        <v>1.882023E-2</v>
      </c>
      <c r="U34" s="34">
        <v>9.4370209999999996E-2</v>
      </c>
      <c r="V34" s="34">
        <v>0.1681455</v>
      </c>
      <c r="W34" s="36">
        <f t="shared" si="3"/>
        <v>14.338364193961411</v>
      </c>
      <c r="X34" s="37">
        <v>0.11063700000000001</v>
      </c>
      <c r="Y34" s="34">
        <v>1.500221E-2</v>
      </c>
      <c r="Z34" s="34">
        <v>8.1232699999999991E-2</v>
      </c>
      <c r="AA34" s="34">
        <v>0.14004139999999998</v>
      </c>
      <c r="AB34" s="36">
        <f t="shared" si="4"/>
        <v>13.559848875150266</v>
      </c>
      <c r="AC34" s="37">
        <v>9.3331999999999997</v>
      </c>
      <c r="AD34" s="34">
        <v>1.4157100000000001E-2</v>
      </c>
      <c r="AE34" s="34">
        <v>9.3054520840000006</v>
      </c>
      <c r="AF34" s="34">
        <v>9.3609479159999989</v>
      </c>
      <c r="AG34" s="36">
        <v>15.168538121973175</v>
      </c>
    </row>
    <row r="35" spans="2:33" x14ac:dyDescent="0.25">
      <c r="B35" s="32" t="s">
        <v>21</v>
      </c>
      <c r="C35" s="33" t="s">
        <v>9</v>
      </c>
      <c r="D35" s="34">
        <v>35.713168000000003</v>
      </c>
      <c r="E35" s="34">
        <v>3.3537599999999999</v>
      </c>
      <c r="F35" s="34">
        <v>29.139800000000001</v>
      </c>
      <c r="G35" s="35">
        <v>42.286540000000002</v>
      </c>
      <c r="H35" s="36">
        <f t="shared" si="0"/>
        <v>9.3908218951620306</v>
      </c>
      <c r="I35" s="37">
        <v>24.942845999999999</v>
      </c>
      <c r="J35" s="34">
        <v>3.172234</v>
      </c>
      <c r="K35" s="34">
        <v>18.725269999999998</v>
      </c>
      <c r="L35" s="34">
        <v>31.160430000000002</v>
      </c>
      <c r="M35" s="36">
        <f t="shared" si="1"/>
        <v>12.718011408962715</v>
      </c>
      <c r="N35" s="37" t="s">
        <v>14</v>
      </c>
      <c r="O35" s="34" t="s">
        <v>14</v>
      </c>
      <c r="P35" s="34" t="s">
        <v>14</v>
      </c>
      <c r="Q35" s="34" t="s">
        <v>14</v>
      </c>
      <c r="R35" s="36" t="s">
        <v>14</v>
      </c>
      <c r="S35" s="37" t="s">
        <v>14</v>
      </c>
      <c r="T35" s="34" t="s">
        <v>14</v>
      </c>
      <c r="U35" s="34" t="s">
        <v>14</v>
      </c>
      <c r="V35" s="34" t="s">
        <v>14</v>
      </c>
      <c r="W35" s="36" t="s">
        <v>14</v>
      </c>
      <c r="X35" s="37" t="s">
        <v>14</v>
      </c>
      <c r="Y35" s="34" t="s">
        <v>14</v>
      </c>
      <c r="Z35" s="34" t="s">
        <v>14</v>
      </c>
      <c r="AA35" s="34" t="s">
        <v>14</v>
      </c>
      <c r="AB35" s="36" t="s">
        <v>14</v>
      </c>
      <c r="AC35" s="37" t="s">
        <v>14</v>
      </c>
      <c r="AD35" s="34" t="s">
        <v>14</v>
      </c>
      <c r="AE35" s="34" t="s">
        <v>14</v>
      </c>
      <c r="AF35" s="34" t="s">
        <v>14</v>
      </c>
      <c r="AG35" s="36" t="s">
        <v>14</v>
      </c>
    </row>
    <row r="36" spans="2:33" x14ac:dyDescent="0.25">
      <c r="B36" s="38"/>
      <c r="C36" s="33" t="s">
        <v>10</v>
      </c>
      <c r="D36" s="34">
        <v>41.658684000000001</v>
      </c>
      <c r="E36" s="34">
        <v>1.0980540000000001</v>
      </c>
      <c r="F36" s="34">
        <v>39.506500000000003</v>
      </c>
      <c r="G36" s="35">
        <v>43.810870000000001</v>
      </c>
      <c r="H36" s="36">
        <f t="shared" si="0"/>
        <v>2.63583458373289</v>
      </c>
      <c r="I36" s="37">
        <v>39.358774000000004</v>
      </c>
      <c r="J36" s="34">
        <v>1.1680680000000001</v>
      </c>
      <c r="K36" s="34">
        <v>37.069360000000003</v>
      </c>
      <c r="L36" s="34">
        <v>41.64819</v>
      </c>
      <c r="M36" s="36">
        <f t="shared" si="1"/>
        <v>2.9677448794517836</v>
      </c>
      <c r="N36" s="37" t="s">
        <v>14</v>
      </c>
      <c r="O36" s="34" t="s">
        <v>14</v>
      </c>
      <c r="P36" s="34" t="s">
        <v>14</v>
      </c>
      <c r="Q36" s="34" t="s">
        <v>14</v>
      </c>
      <c r="R36" s="36" t="s">
        <v>14</v>
      </c>
      <c r="S36" s="37" t="s">
        <v>14</v>
      </c>
      <c r="T36" s="34" t="s">
        <v>14</v>
      </c>
      <c r="U36" s="34" t="s">
        <v>14</v>
      </c>
      <c r="V36" s="34" t="s">
        <v>14</v>
      </c>
      <c r="W36" s="36" t="s">
        <v>14</v>
      </c>
      <c r="X36" s="37" t="s">
        <v>14</v>
      </c>
      <c r="Y36" s="34" t="s">
        <v>14</v>
      </c>
      <c r="Z36" s="34" t="s">
        <v>14</v>
      </c>
      <c r="AA36" s="34" t="s">
        <v>14</v>
      </c>
      <c r="AB36" s="36" t="s">
        <v>14</v>
      </c>
      <c r="AC36" s="37" t="s">
        <v>14</v>
      </c>
      <c r="AD36" s="34" t="s">
        <v>14</v>
      </c>
      <c r="AE36" s="34" t="s">
        <v>14</v>
      </c>
      <c r="AF36" s="34" t="s">
        <v>14</v>
      </c>
      <c r="AG36" s="36" t="s">
        <v>14</v>
      </c>
    </row>
    <row r="37" spans="2:33" x14ac:dyDescent="0.25">
      <c r="B37" s="39"/>
      <c r="C37" s="33" t="s">
        <v>11</v>
      </c>
      <c r="D37" s="34">
        <v>0.14877636</v>
      </c>
      <c r="E37" s="34">
        <v>1.512459E-2</v>
      </c>
      <c r="F37" s="34">
        <v>0.11913220000000001</v>
      </c>
      <c r="G37" s="35">
        <v>0.17842060000000001</v>
      </c>
      <c r="H37" s="36">
        <f t="shared" si="0"/>
        <v>10.165990080682173</v>
      </c>
      <c r="I37" s="37">
        <v>9.8171980000000006E-2</v>
      </c>
      <c r="J37" s="34">
        <v>1.370009E-2</v>
      </c>
      <c r="K37" s="34">
        <v>7.1319800000000003E-2</v>
      </c>
      <c r="L37" s="34">
        <v>0.1250242</v>
      </c>
      <c r="M37" s="36">
        <f t="shared" si="1"/>
        <v>13.955193732468265</v>
      </c>
      <c r="N37" s="37" t="s">
        <v>14</v>
      </c>
      <c r="O37" s="34" t="s">
        <v>14</v>
      </c>
      <c r="P37" s="34" t="s">
        <v>14</v>
      </c>
      <c r="Q37" s="34" t="s">
        <v>14</v>
      </c>
      <c r="R37" s="36" t="s">
        <v>14</v>
      </c>
      <c r="S37" s="37" t="s">
        <v>14</v>
      </c>
      <c r="T37" s="34" t="s">
        <v>14</v>
      </c>
      <c r="U37" s="34" t="s">
        <v>14</v>
      </c>
      <c r="V37" s="34" t="s">
        <v>14</v>
      </c>
      <c r="W37" s="36" t="s">
        <v>14</v>
      </c>
      <c r="X37" s="37" t="s">
        <v>14</v>
      </c>
      <c r="Y37" s="34" t="s">
        <v>14</v>
      </c>
      <c r="Z37" s="34" t="s">
        <v>14</v>
      </c>
      <c r="AA37" s="34" t="s">
        <v>14</v>
      </c>
      <c r="AB37" s="36" t="s">
        <v>14</v>
      </c>
      <c r="AC37" s="37" t="s">
        <v>14</v>
      </c>
      <c r="AD37" s="34" t="s">
        <v>14</v>
      </c>
      <c r="AE37" s="34" t="s">
        <v>14</v>
      </c>
      <c r="AF37" s="34" t="s">
        <v>14</v>
      </c>
      <c r="AG37" s="36" t="s">
        <v>14</v>
      </c>
    </row>
    <row r="38" spans="2:33" x14ac:dyDescent="0.25">
      <c r="B38" s="32" t="s">
        <v>22</v>
      </c>
      <c r="C38" s="33" t="s">
        <v>9</v>
      </c>
      <c r="D38" s="34">
        <v>44.757438</v>
      </c>
      <c r="E38" s="34">
        <v>3.9058169999999999</v>
      </c>
      <c r="F38" s="34">
        <v>37.102040000000002</v>
      </c>
      <c r="G38" s="35">
        <v>52.412840000000003</v>
      </c>
      <c r="H38" s="36">
        <f t="shared" si="0"/>
        <v>8.7266322080365715</v>
      </c>
      <c r="I38" s="37">
        <v>44.589494000000002</v>
      </c>
      <c r="J38" s="34">
        <v>4.1960430000000004</v>
      </c>
      <c r="K38" s="34">
        <v>36.365250000000003</v>
      </c>
      <c r="L38" s="34">
        <v>52.813740000000003</v>
      </c>
      <c r="M38" s="36">
        <f t="shared" si="1"/>
        <v>9.4103848767604319</v>
      </c>
      <c r="N38" s="37" t="s">
        <v>14</v>
      </c>
      <c r="O38" s="34" t="s">
        <v>14</v>
      </c>
      <c r="P38" s="34" t="s">
        <v>14</v>
      </c>
      <c r="Q38" s="34" t="s">
        <v>14</v>
      </c>
      <c r="R38" s="36" t="s">
        <v>14</v>
      </c>
      <c r="S38" s="37" t="s">
        <v>14</v>
      </c>
      <c r="T38" s="34" t="s">
        <v>14</v>
      </c>
      <c r="U38" s="34" t="s">
        <v>14</v>
      </c>
      <c r="V38" s="34" t="s">
        <v>14</v>
      </c>
      <c r="W38" s="36" t="s">
        <v>14</v>
      </c>
      <c r="X38" s="37" t="s">
        <v>14</v>
      </c>
      <c r="Y38" s="34" t="s">
        <v>14</v>
      </c>
      <c r="Z38" s="34" t="s">
        <v>14</v>
      </c>
      <c r="AA38" s="34" t="s">
        <v>14</v>
      </c>
      <c r="AB38" s="36" t="s">
        <v>14</v>
      </c>
      <c r="AC38" s="37" t="s">
        <v>14</v>
      </c>
      <c r="AD38" s="34" t="s">
        <v>14</v>
      </c>
      <c r="AE38" s="34" t="s">
        <v>14</v>
      </c>
      <c r="AF38" s="34" t="s">
        <v>14</v>
      </c>
      <c r="AG38" s="36" t="s">
        <v>14</v>
      </c>
    </row>
    <row r="39" spans="2:33" x14ac:dyDescent="0.25">
      <c r="B39" s="38"/>
      <c r="C39" s="33" t="s">
        <v>10</v>
      </c>
      <c r="D39" s="34">
        <v>40.825489999999995</v>
      </c>
      <c r="E39" s="34">
        <v>0.95208510000000002</v>
      </c>
      <c r="F39" s="34">
        <v>38.959400000000002</v>
      </c>
      <c r="G39" s="35">
        <v>42.691580000000002</v>
      </c>
      <c r="H39" s="36">
        <f t="shared" si="0"/>
        <v>2.3320849302727296</v>
      </c>
      <c r="I39" s="37">
        <v>39.297052000000001</v>
      </c>
      <c r="J39" s="34">
        <v>0.99263939999999995</v>
      </c>
      <c r="K39" s="34">
        <v>37.351480000000002</v>
      </c>
      <c r="L39" s="34">
        <v>41.242629999999998</v>
      </c>
      <c r="M39" s="36">
        <f t="shared" si="1"/>
        <v>2.5259894813483714</v>
      </c>
      <c r="N39" s="37" t="s">
        <v>14</v>
      </c>
      <c r="O39" s="34" t="s">
        <v>14</v>
      </c>
      <c r="P39" s="34" t="s">
        <v>14</v>
      </c>
      <c r="Q39" s="34" t="s">
        <v>14</v>
      </c>
      <c r="R39" s="36" t="s">
        <v>14</v>
      </c>
      <c r="S39" s="37" t="s">
        <v>14</v>
      </c>
      <c r="T39" s="34" t="s">
        <v>14</v>
      </c>
      <c r="U39" s="34" t="s">
        <v>14</v>
      </c>
      <c r="V39" s="34" t="s">
        <v>14</v>
      </c>
      <c r="W39" s="36" t="s">
        <v>14</v>
      </c>
      <c r="X39" s="37" t="s">
        <v>14</v>
      </c>
      <c r="Y39" s="34" t="s">
        <v>14</v>
      </c>
      <c r="Z39" s="34" t="s">
        <v>14</v>
      </c>
      <c r="AA39" s="34" t="s">
        <v>14</v>
      </c>
      <c r="AB39" s="36" t="s">
        <v>14</v>
      </c>
      <c r="AC39" s="37" t="s">
        <v>14</v>
      </c>
      <c r="AD39" s="34" t="s">
        <v>14</v>
      </c>
      <c r="AE39" s="34" t="s">
        <v>14</v>
      </c>
      <c r="AF39" s="34" t="s">
        <v>14</v>
      </c>
      <c r="AG39" s="36" t="s">
        <v>14</v>
      </c>
    </row>
    <row r="40" spans="2:33" x14ac:dyDescent="0.25">
      <c r="B40" s="39"/>
      <c r="C40" s="33" t="s">
        <v>11</v>
      </c>
      <c r="D40" s="34">
        <v>0.18272443999999999</v>
      </c>
      <c r="E40" s="34">
        <v>1.6952910000000002E-2</v>
      </c>
      <c r="F40" s="34">
        <v>0.14949669999999998</v>
      </c>
      <c r="G40" s="35">
        <v>0.21595210000000001</v>
      </c>
      <c r="H40" s="36">
        <f t="shared" si="0"/>
        <v>9.2778557701421889</v>
      </c>
      <c r="I40" s="37">
        <v>0.17522357</v>
      </c>
      <c r="J40" s="34">
        <v>1.8296960000000001E-2</v>
      </c>
      <c r="K40" s="34">
        <v>0.1393615</v>
      </c>
      <c r="L40" s="34">
        <v>0.21108560000000001</v>
      </c>
      <c r="M40" s="36">
        <f t="shared" si="1"/>
        <v>10.44206552805653</v>
      </c>
      <c r="N40" s="37" t="s">
        <v>14</v>
      </c>
      <c r="O40" s="34" t="s">
        <v>14</v>
      </c>
      <c r="P40" s="34" t="s">
        <v>14</v>
      </c>
      <c r="Q40" s="34" t="s">
        <v>14</v>
      </c>
      <c r="R40" s="36" t="s">
        <v>14</v>
      </c>
      <c r="S40" s="37" t="s">
        <v>14</v>
      </c>
      <c r="T40" s="34" t="s">
        <v>14</v>
      </c>
      <c r="U40" s="34" t="s">
        <v>14</v>
      </c>
      <c r="V40" s="34" t="s">
        <v>14</v>
      </c>
      <c r="W40" s="36" t="s">
        <v>14</v>
      </c>
      <c r="X40" s="37" t="s">
        <v>14</v>
      </c>
      <c r="Y40" s="34" t="s">
        <v>14</v>
      </c>
      <c r="Z40" s="34" t="s">
        <v>14</v>
      </c>
      <c r="AA40" s="34" t="s">
        <v>14</v>
      </c>
      <c r="AB40" s="36" t="s">
        <v>14</v>
      </c>
      <c r="AC40" s="37" t="s">
        <v>14</v>
      </c>
      <c r="AD40" s="34" t="s">
        <v>14</v>
      </c>
      <c r="AE40" s="34" t="s">
        <v>14</v>
      </c>
      <c r="AF40" s="34" t="s">
        <v>14</v>
      </c>
      <c r="AG40" s="36" t="s">
        <v>14</v>
      </c>
    </row>
    <row r="41" spans="2:33" x14ac:dyDescent="0.25">
      <c r="B41" s="32" t="s">
        <v>23</v>
      </c>
      <c r="C41" s="33" t="s">
        <v>9</v>
      </c>
      <c r="D41" s="34">
        <v>28.946481000000002</v>
      </c>
      <c r="E41" s="34">
        <v>2.440779</v>
      </c>
      <c r="F41" s="34">
        <v>24.16255</v>
      </c>
      <c r="G41" s="35">
        <v>33.730409999999999</v>
      </c>
      <c r="H41" s="36">
        <f t="shared" si="0"/>
        <v>8.4320404956996313</v>
      </c>
      <c r="I41" s="37">
        <v>28.409901999999999</v>
      </c>
      <c r="J41" s="34">
        <v>2.3542320000000001</v>
      </c>
      <c r="K41" s="34">
        <v>23.79561</v>
      </c>
      <c r="L41" s="34">
        <v>33.0242</v>
      </c>
      <c r="M41" s="36">
        <f t="shared" si="1"/>
        <v>8.2866600525408369</v>
      </c>
      <c r="N41" s="37">
        <v>22.359172000000001</v>
      </c>
      <c r="O41" s="34">
        <v>3.1872829999999999</v>
      </c>
      <c r="P41" s="34">
        <v>16.112100000000002</v>
      </c>
      <c r="Q41" s="34">
        <v>28.606249999999999</v>
      </c>
      <c r="R41" s="36">
        <f t="shared" si="2"/>
        <v>14.254924108996523</v>
      </c>
      <c r="S41" s="37">
        <v>20.860052</v>
      </c>
      <c r="T41" s="34">
        <v>2.4553280000000002</v>
      </c>
      <c r="U41" s="34">
        <v>16.047609999999999</v>
      </c>
      <c r="V41" s="34">
        <v>25.672499999999999</v>
      </c>
      <c r="W41" s="36">
        <f t="shared" si="3"/>
        <v>11.770478808010642</v>
      </c>
      <c r="X41" s="37">
        <v>23.026869999999999</v>
      </c>
      <c r="Y41" s="34">
        <v>3.5071180000000002</v>
      </c>
      <c r="Z41" s="34">
        <v>16.152920000000002</v>
      </c>
      <c r="AA41" s="34">
        <v>29.90082</v>
      </c>
      <c r="AB41" s="36">
        <f t="shared" si="4"/>
        <v>15.230545879661458</v>
      </c>
      <c r="AC41" s="37">
        <v>15.607989999999999</v>
      </c>
      <c r="AD41" s="34">
        <v>2.5267299999999999E-2</v>
      </c>
      <c r="AE41" s="34">
        <v>15.558466092</v>
      </c>
      <c r="AF41" s="34">
        <v>15.657513907999999</v>
      </c>
      <c r="AG41" s="36">
        <v>16.188695661645095</v>
      </c>
    </row>
    <row r="42" spans="2:33" x14ac:dyDescent="0.25">
      <c r="B42" s="38"/>
      <c r="C42" s="33" t="s">
        <v>10</v>
      </c>
      <c r="D42" s="34">
        <v>40.216059000000001</v>
      </c>
      <c r="E42" s="34">
        <v>1.206</v>
      </c>
      <c r="F42" s="34">
        <v>37.8523</v>
      </c>
      <c r="G42" s="35">
        <v>42.579819999999998</v>
      </c>
      <c r="H42" s="36">
        <f t="shared" si="0"/>
        <v>2.9988020457200939</v>
      </c>
      <c r="I42" s="37">
        <v>39.319713999999998</v>
      </c>
      <c r="J42" s="34">
        <v>0.82030829999999999</v>
      </c>
      <c r="K42" s="34">
        <v>37.711910000000003</v>
      </c>
      <c r="L42" s="34">
        <v>40.927520000000001</v>
      </c>
      <c r="M42" s="36">
        <f t="shared" si="1"/>
        <v>2.0862519498488723</v>
      </c>
      <c r="N42" s="37">
        <v>39.315190999999999</v>
      </c>
      <c r="O42" s="34">
        <v>1.3431249999999999</v>
      </c>
      <c r="P42" s="34">
        <v>36.682670000000002</v>
      </c>
      <c r="Q42" s="34">
        <v>41.947719999999997</v>
      </c>
      <c r="R42" s="36">
        <f t="shared" si="2"/>
        <v>3.4163003303226991</v>
      </c>
      <c r="S42" s="37">
        <v>41.566069999999996</v>
      </c>
      <c r="T42" s="34">
        <v>1.517236</v>
      </c>
      <c r="U42" s="34">
        <v>38.592289999999998</v>
      </c>
      <c r="V42" s="34">
        <v>44.539850000000001</v>
      </c>
      <c r="W42" s="36">
        <f t="shared" si="3"/>
        <v>3.6501791004056918</v>
      </c>
      <c r="X42" s="37">
        <v>40.072380000000003</v>
      </c>
      <c r="Y42" s="34">
        <v>1.2523629999999999</v>
      </c>
      <c r="Z42" s="34">
        <v>37.617739999999998</v>
      </c>
      <c r="AA42" s="34">
        <v>42.527009999999997</v>
      </c>
      <c r="AB42" s="36">
        <f t="shared" si="4"/>
        <v>3.1252523558620666</v>
      </c>
      <c r="AC42" s="37">
        <v>37.641649999999998</v>
      </c>
      <c r="AD42" s="34">
        <v>1.2456999999999999E-2</v>
      </c>
      <c r="AE42" s="34">
        <v>37.617234279999998</v>
      </c>
      <c r="AF42" s="34">
        <v>37.666065719999999</v>
      </c>
      <c r="AG42" s="36">
        <v>3.3093660878308997</v>
      </c>
    </row>
    <row r="43" spans="2:33" x14ac:dyDescent="0.25">
      <c r="B43" s="39"/>
      <c r="C43" s="33" t="s">
        <v>11</v>
      </c>
      <c r="D43" s="34">
        <v>0.11641134</v>
      </c>
      <c r="E43" s="34">
        <v>1.1453970000000001E-2</v>
      </c>
      <c r="F43" s="34">
        <v>9.3961550000000005E-2</v>
      </c>
      <c r="G43" s="35">
        <v>0.13886110000000002</v>
      </c>
      <c r="H43" s="36">
        <f t="shared" si="0"/>
        <v>9.8392218490054315</v>
      </c>
      <c r="I43" s="37">
        <v>0.11170692</v>
      </c>
      <c r="J43" s="34">
        <v>9.5945779999999994E-3</v>
      </c>
      <c r="K43" s="34">
        <v>9.2901549999999999E-2</v>
      </c>
      <c r="L43" s="34">
        <v>0.1305123</v>
      </c>
      <c r="M43" s="36">
        <f t="shared" si="1"/>
        <v>8.5890632379802412</v>
      </c>
      <c r="N43" s="37">
        <v>8.7905510000000006E-2</v>
      </c>
      <c r="O43" s="34">
        <v>1.270512E-2</v>
      </c>
      <c r="P43" s="34">
        <v>6.3003470000000006E-2</v>
      </c>
      <c r="Q43" s="34">
        <v>0.11280760000000001</v>
      </c>
      <c r="R43" s="36">
        <f t="shared" si="2"/>
        <v>14.453155439289301</v>
      </c>
      <c r="S43" s="37">
        <v>8.6707039999999999E-2</v>
      </c>
      <c r="T43" s="34">
        <v>1.0536190000000001E-2</v>
      </c>
      <c r="U43" s="34">
        <v>6.6056110000000001E-2</v>
      </c>
      <c r="V43" s="34">
        <v>0.107358</v>
      </c>
      <c r="W43" s="36">
        <f t="shared" si="3"/>
        <v>12.151481586731599</v>
      </c>
      <c r="X43" s="37">
        <v>9.2274149999999999E-2</v>
      </c>
      <c r="Y43" s="34">
        <v>1.541668E-2</v>
      </c>
      <c r="Z43" s="34">
        <v>6.2057460000000002E-2</v>
      </c>
      <c r="AA43" s="34">
        <v>0.1224908</v>
      </c>
      <c r="AB43" s="36">
        <f t="shared" si="4"/>
        <v>16.707474411847738</v>
      </c>
      <c r="AC43" s="37">
        <v>5.8751100000000003</v>
      </c>
      <c r="AD43" s="34">
        <v>1.0006599999999999E-2</v>
      </c>
      <c r="AE43" s="34">
        <v>5.8554970640000006</v>
      </c>
      <c r="AF43" s="34">
        <v>5.894722936</v>
      </c>
      <c r="AG43" s="36">
        <v>17.03219173768661</v>
      </c>
    </row>
    <row r="44" spans="2:33" x14ac:dyDescent="0.25">
      <c r="B44" s="32" t="s">
        <v>24</v>
      </c>
      <c r="C44" s="33" t="s">
        <v>9</v>
      </c>
      <c r="D44" s="34">
        <v>20.746016000000001</v>
      </c>
      <c r="E44" s="34">
        <v>2.1961840000000001</v>
      </c>
      <c r="F44" s="34">
        <v>16.441500000000001</v>
      </c>
      <c r="G44" s="35">
        <v>25.050540000000002</v>
      </c>
      <c r="H44" s="36">
        <f t="shared" si="0"/>
        <v>10.586051799053852</v>
      </c>
      <c r="I44" s="37">
        <v>15.501077999999998</v>
      </c>
      <c r="J44" s="34">
        <v>1.899259</v>
      </c>
      <c r="K44" s="34">
        <v>11.77853</v>
      </c>
      <c r="L44" s="34">
        <v>19.22363</v>
      </c>
      <c r="M44" s="36">
        <f t="shared" si="1"/>
        <v>12.252431734102624</v>
      </c>
      <c r="N44" s="37">
        <v>17.114968000000001</v>
      </c>
      <c r="O44" s="34">
        <v>2.27678</v>
      </c>
      <c r="P44" s="34">
        <v>12.652480000000001</v>
      </c>
      <c r="Q44" s="34">
        <v>21.577459999999999</v>
      </c>
      <c r="R44" s="36">
        <f t="shared" si="2"/>
        <v>13.302858643965912</v>
      </c>
      <c r="S44" s="37">
        <v>13.711628000000001</v>
      </c>
      <c r="T44" s="34">
        <v>2.0951919999999999</v>
      </c>
      <c r="U44" s="34">
        <v>9.6050500000000003</v>
      </c>
      <c r="V44" s="34">
        <v>17.818200000000001</v>
      </c>
      <c r="W44" s="36">
        <f t="shared" si="3"/>
        <v>15.280402881408392</v>
      </c>
      <c r="X44" s="37">
        <v>16.387920000000001</v>
      </c>
      <c r="Y44" s="34">
        <v>2.0482170000000002</v>
      </c>
      <c r="Z44" s="34">
        <v>12.37341</v>
      </c>
      <c r="AA44" s="34">
        <v>20.402419999999999</v>
      </c>
      <c r="AB44" s="36">
        <f t="shared" si="4"/>
        <v>12.49833413880468</v>
      </c>
      <c r="AC44" s="37">
        <v>8.1751900000000006</v>
      </c>
      <c r="AD44" s="34">
        <v>1.5169500000000001E-2</v>
      </c>
      <c r="AE44" s="34">
        <v>8.145457780000001</v>
      </c>
      <c r="AF44" s="34">
        <v>8.2049222200000003</v>
      </c>
      <c r="AG44" s="36">
        <v>18.555532042680355</v>
      </c>
    </row>
    <row r="45" spans="2:33" x14ac:dyDescent="0.25">
      <c r="B45" s="38"/>
      <c r="C45" s="33" t="s">
        <v>10</v>
      </c>
      <c r="D45" s="34">
        <v>37.690669</v>
      </c>
      <c r="E45" s="34">
        <v>0.9944634</v>
      </c>
      <c r="F45" s="34">
        <v>35.741520000000001</v>
      </c>
      <c r="G45" s="35">
        <v>39.63982</v>
      </c>
      <c r="H45" s="36">
        <f t="shared" si="0"/>
        <v>2.6384869952825727</v>
      </c>
      <c r="I45" s="37">
        <v>39.026513000000001</v>
      </c>
      <c r="J45" s="34">
        <v>1.5291669999999999</v>
      </c>
      <c r="K45" s="34">
        <v>36.029350000000001</v>
      </c>
      <c r="L45" s="34">
        <v>42.023679999999999</v>
      </c>
      <c r="M45" s="36">
        <f t="shared" si="1"/>
        <v>3.9182773003573237</v>
      </c>
      <c r="N45" s="37">
        <v>36.508433000000004</v>
      </c>
      <c r="O45" s="34">
        <v>1.3056380000000001</v>
      </c>
      <c r="P45" s="34">
        <v>33.949379999999998</v>
      </c>
      <c r="Q45" s="34">
        <v>39.067480000000003</v>
      </c>
      <c r="R45" s="36">
        <f t="shared" si="2"/>
        <v>3.576264146971194</v>
      </c>
      <c r="S45" s="37">
        <v>35.588026999999997</v>
      </c>
      <c r="T45" s="34">
        <v>0.91416500000000001</v>
      </c>
      <c r="U45" s="34">
        <v>33.796259999999997</v>
      </c>
      <c r="V45" s="34">
        <v>37.37979</v>
      </c>
      <c r="W45" s="36">
        <f t="shared" si="3"/>
        <v>2.5687431337511351</v>
      </c>
      <c r="X45" s="37">
        <v>34.740769999999998</v>
      </c>
      <c r="Y45" s="34">
        <v>0.89969149999999998</v>
      </c>
      <c r="Z45" s="34">
        <v>32.977379999999997</v>
      </c>
      <c r="AA45" s="34">
        <v>36.504170000000002</v>
      </c>
      <c r="AB45" s="36">
        <f t="shared" si="4"/>
        <v>2.5897281493760791</v>
      </c>
      <c r="AC45" s="37">
        <v>35.354950000000002</v>
      </c>
      <c r="AD45" s="34">
        <v>1.1421300000000001E-2</v>
      </c>
      <c r="AE45" s="34">
        <v>35.332564252000005</v>
      </c>
      <c r="AF45" s="34">
        <v>35.377335748</v>
      </c>
      <c r="AG45" s="36">
        <v>3.2304670208839217</v>
      </c>
    </row>
    <row r="46" spans="2:33" x14ac:dyDescent="0.25">
      <c r="B46" s="39"/>
      <c r="C46" s="33" t="s">
        <v>11</v>
      </c>
      <c r="D46" s="34">
        <v>7.8193120000000005E-2</v>
      </c>
      <c r="E46" s="34">
        <v>8.871182E-3</v>
      </c>
      <c r="F46" s="34">
        <v>6.0805610000000003E-2</v>
      </c>
      <c r="G46" s="35">
        <v>9.5580639999999994E-2</v>
      </c>
      <c r="H46" s="36">
        <f t="shared" si="0"/>
        <v>11.345220653684109</v>
      </c>
      <c r="I46" s="37">
        <v>6.0495300000000002E-2</v>
      </c>
      <c r="J46" s="34">
        <v>8.1720569999999999E-3</v>
      </c>
      <c r="K46" s="34">
        <v>4.4478070000000001E-2</v>
      </c>
      <c r="L46" s="34">
        <v>7.6512529999999995E-2</v>
      </c>
      <c r="M46" s="36">
        <f t="shared" si="1"/>
        <v>13.508581658409827</v>
      </c>
      <c r="N46" s="37">
        <v>6.2484070000000003E-2</v>
      </c>
      <c r="O46" s="34">
        <v>8.8573379999999993E-3</v>
      </c>
      <c r="P46" s="34">
        <v>4.5123680000000006E-2</v>
      </c>
      <c r="Q46" s="34">
        <v>7.9844449999999997E-2</v>
      </c>
      <c r="R46" s="36">
        <f t="shared" si="2"/>
        <v>14.175353814180156</v>
      </c>
      <c r="S46" s="37">
        <v>4.8796979999999997E-2</v>
      </c>
      <c r="T46" s="34">
        <v>7.5487009999999997E-3</v>
      </c>
      <c r="U46" s="34">
        <v>3.400152E-2</v>
      </c>
      <c r="V46" s="34">
        <v>6.3592430000000005E-2</v>
      </c>
      <c r="W46" s="36">
        <f t="shared" si="3"/>
        <v>15.469606930592835</v>
      </c>
      <c r="X46" s="37">
        <v>5.6932879999999998E-2</v>
      </c>
      <c r="Y46" s="34">
        <v>7.4647739999999995E-3</v>
      </c>
      <c r="Z46" s="34">
        <v>4.230192E-2</v>
      </c>
      <c r="AA46" s="34">
        <v>7.1563840000000004E-2</v>
      </c>
      <c r="AB46" s="36">
        <f t="shared" si="4"/>
        <v>13.111534143363201</v>
      </c>
      <c r="AC46" s="37">
        <v>2.8903300000000001</v>
      </c>
      <c r="AD46" s="34">
        <v>5.6204000000000002E-3</v>
      </c>
      <c r="AE46" s="34">
        <v>2.8793140159999999</v>
      </c>
      <c r="AF46" s="34">
        <v>2.9013459840000002</v>
      </c>
      <c r="AG46" s="36">
        <v>19.445530441160699</v>
      </c>
    </row>
    <row r="47" spans="2:33" x14ac:dyDescent="0.25">
      <c r="B47" s="32" t="s">
        <v>25</v>
      </c>
      <c r="C47" s="33" t="s">
        <v>9</v>
      </c>
      <c r="D47" s="34">
        <v>39.612096999999999</v>
      </c>
      <c r="E47" s="34">
        <v>3.8269289999999998</v>
      </c>
      <c r="F47" s="34">
        <v>32.111319999999999</v>
      </c>
      <c r="G47" s="35">
        <v>47.112879999999997</v>
      </c>
      <c r="H47" s="36">
        <f t="shared" si="0"/>
        <v>9.6610108775609636</v>
      </c>
      <c r="I47" s="37">
        <v>34.477741999999999</v>
      </c>
      <c r="J47" s="34">
        <v>3.4754160000000001</v>
      </c>
      <c r="K47" s="34">
        <v>27.665929999999999</v>
      </c>
      <c r="L47" s="34">
        <v>41.289549999999998</v>
      </c>
      <c r="M47" s="36">
        <f t="shared" si="1"/>
        <v>10.080172883711469</v>
      </c>
      <c r="N47" s="37" t="s">
        <v>14</v>
      </c>
      <c r="O47" s="34" t="s">
        <v>14</v>
      </c>
      <c r="P47" s="34" t="s">
        <v>14</v>
      </c>
      <c r="Q47" s="34" t="s">
        <v>14</v>
      </c>
      <c r="R47" s="36" t="s">
        <v>14</v>
      </c>
      <c r="S47" s="37" t="s">
        <v>14</v>
      </c>
      <c r="T47" s="34" t="s">
        <v>14</v>
      </c>
      <c r="U47" s="34" t="s">
        <v>14</v>
      </c>
      <c r="V47" s="34" t="s">
        <v>14</v>
      </c>
      <c r="W47" s="36" t="s">
        <v>14</v>
      </c>
      <c r="X47" s="37" t="s">
        <v>14</v>
      </c>
      <c r="Y47" s="34" t="s">
        <v>14</v>
      </c>
      <c r="Z47" s="34" t="s">
        <v>14</v>
      </c>
      <c r="AA47" s="34" t="s">
        <v>14</v>
      </c>
      <c r="AB47" s="36" t="s">
        <v>14</v>
      </c>
      <c r="AC47" s="37" t="s">
        <v>14</v>
      </c>
      <c r="AD47" s="34" t="s">
        <v>14</v>
      </c>
      <c r="AE47" s="34" t="s">
        <v>14</v>
      </c>
      <c r="AF47" s="34" t="s">
        <v>14</v>
      </c>
      <c r="AG47" s="36" t="s">
        <v>14</v>
      </c>
    </row>
    <row r="48" spans="2:33" x14ac:dyDescent="0.25">
      <c r="B48" s="38"/>
      <c r="C48" s="33" t="s">
        <v>10</v>
      </c>
      <c r="D48" s="34">
        <v>41.253971999999997</v>
      </c>
      <c r="E48" s="34">
        <v>1.105634</v>
      </c>
      <c r="F48" s="34">
        <v>39.086930000000002</v>
      </c>
      <c r="G48" s="35">
        <v>43.421010000000003</v>
      </c>
      <c r="H48" s="36">
        <f t="shared" si="0"/>
        <v>2.6800667824179456</v>
      </c>
      <c r="I48" s="37">
        <v>38.660026999999999</v>
      </c>
      <c r="J48" s="34">
        <v>1.6514679999999999</v>
      </c>
      <c r="K48" s="34">
        <v>35.42315</v>
      </c>
      <c r="L48" s="34">
        <v>41.896900000000002</v>
      </c>
      <c r="M48" s="36">
        <f t="shared" si="1"/>
        <v>4.2717714604803554</v>
      </c>
      <c r="N48" s="37" t="s">
        <v>14</v>
      </c>
      <c r="O48" s="34" t="s">
        <v>14</v>
      </c>
      <c r="P48" s="34" t="s">
        <v>14</v>
      </c>
      <c r="Q48" s="34" t="s">
        <v>14</v>
      </c>
      <c r="R48" s="36" t="s">
        <v>14</v>
      </c>
      <c r="S48" s="37" t="s">
        <v>14</v>
      </c>
      <c r="T48" s="34" t="s">
        <v>14</v>
      </c>
      <c r="U48" s="34" t="s">
        <v>14</v>
      </c>
      <c r="V48" s="34" t="s">
        <v>14</v>
      </c>
      <c r="W48" s="36" t="s">
        <v>14</v>
      </c>
      <c r="X48" s="37" t="s">
        <v>14</v>
      </c>
      <c r="Y48" s="34" t="s">
        <v>14</v>
      </c>
      <c r="Z48" s="34" t="s">
        <v>14</v>
      </c>
      <c r="AA48" s="34" t="s">
        <v>14</v>
      </c>
      <c r="AB48" s="36" t="s">
        <v>14</v>
      </c>
      <c r="AC48" s="37" t="s">
        <v>14</v>
      </c>
      <c r="AD48" s="34" t="s">
        <v>14</v>
      </c>
      <c r="AE48" s="34" t="s">
        <v>14</v>
      </c>
      <c r="AF48" s="34" t="s">
        <v>14</v>
      </c>
      <c r="AG48" s="36" t="s">
        <v>14</v>
      </c>
    </row>
    <row r="49" spans="2:33" x14ac:dyDescent="0.25">
      <c r="B49" s="39"/>
      <c r="C49" s="33" t="s">
        <v>11</v>
      </c>
      <c r="D49" s="34">
        <v>0.16341564</v>
      </c>
      <c r="E49" s="34">
        <v>1.7528349999999998E-2</v>
      </c>
      <c r="F49" s="34">
        <v>0.12906010000000001</v>
      </c>
      <c r="G49" s="35">
        <v>0.19777120000000001</v>
      </c>
      <c r="H49" s="36">
        <f t="shared" si="0"/>
        <v>10.726237708948787</v>
      </c>
      <c r="I49" s="37">
        <v>0.13329104</v>
      </c>
      <c r="J49" s="34">
        <v>1.5710209999999999E-2</v>
      </c>
      <c r="K49" s="34">
        <v>0.10249900000000001</v>
      </c>
      <c r="L49" s="34">
        <v>0.16408300000000001</v>
      </c>
      <c r="M49" s="36">
        <f t="shared" si="1"/>
        <v>11.786396144857147</v>
      </c>
      <c r="N49" s="37" t="s">
        <v>14</v>
      </c>
      <c r="O49" s="34" t="s">
        <v>14</v>
      </c>
      <c r="P49" s="34" t="s">
        <v>14</v>
      </c>
      <c r="Q49" s="34" t="s">
        <v>14</v>
      </c>
      <c r="R49" s="36" t="s">
        <v>14</v>
      </c>
      <c r="S49" s="37" t="s">
        <v>14</v>
      </c>
      <c r="T49" s="34" t="s">
        <v>14</v>
      </c>
      <c r="U49" s="34" t="s">
        <v>14</v>
      </c>
      <c r="V49" s="34" t="s">
        <v>14</v>
      </c>
      <c r="W49" s="36" t="s">
        <v>14</v>
      </c>
      <c r="X49" s="37" t="s">
        <v>14</v>
      </c>
      <c r="Y49" s="34" t="s">
        <v>14</v>
      </c>
      <c r="Z49" s="34" t="s">
        <v>14</v>
      </c>
      <c r="AA49" s="34" t="s">
        <v>14</v>
      </c>
      <c r="AB49" s="36" t="s">
        <v>14</v>
      </c>
      <c r="AC49" s="37" t="s">
        <v>14</v>
      </c>
      <c r="AD49" s="34" t="s">
        <v>14</v>
      </c>
      <c r="AE49" s="34" t="s">
        <v>14</v>
      </c>
      <c r="AF49" s="34" t="s">
        <v>14</v>
      </c>
      <c r="AG49" s="36" t="s">
        <v>14</v>
      </c>
    </row>
    <row r="50" spans="2:33" x14ac:dyDescent="0.25">
      <c r="B50" s="32" t="s">
        <v>26</v>
      </c>
      <c r="C50" s="33" t="s">
        <v>9</v>
      </c>
      <c r="D50" s="34">
        <v>23.241239999999998</v>
      </c>
      <c r="E50" s="34">
        <v>3.144628</v>
      </c>
      <c r="F50" s="34">
        <v>17.077770000000001</v>
      </c>
      <c r="G50" s="35">
        <v>29.404710000000001</v>
      </c>
      <c r="H50" s="36">
        <f t="shared" si="0"/>
        <v>13.530379618299197</v>
      </c>
      <c r="I50" s="37">
        <v>22.294739</v>
      </c>
      <c r="J50" s="34">
        <v>2.6760709999999999</v>
      </c>
      <c r="K50" s="34">
        <v>17.04964</v>
      </c>
      <c r="L50" s="34">
        <v>27.539840000000002</v>
      </c>
      <c r="M50" s="36">
        <f t="shared" si="1"/>
        <v>12.003150160223898</v>
      </c>
      <c r="N50" s="37" t="s">
        <v>14</v>
      </c>
      <c r="O50" s="34" t="s">
        <v>14</v>
      </c>
      <c r="P50" s="34" t="s">
        <v>14</v>
      </c>
      <c r="Q50" s="34" t="s">
        <v>14</v>
      </c>
      <c r="R50" s="36" t="s">
        <v>14</v>
      </c>
      <c r="S50" s="37" t="s">
        <v>14</v>
      </c>
      <c r="T50" s="34" t="s">
        <v>14</v>
      </c>
      <c r="U50" s="34" t="s">
        <v>14</v>
      </c>
      <c r="V50" s="34" t="s">
        <v>14</v>
      </c>
      <c r="W50" s="36" t="s">
        <v>14</v>
      </c>
      <c r="X50" s="37" t="s">
        <v>14</v>
      </c>
      <c r="Y50" s="34" t="s">
        <v>14</v>
      </c>
      <c r="Z50" s="34" t="s">
        <v>14</v>
      </c>
      <c r="AA50" s="34" t="s">
        <v>14</v>
      </c>
      <c r="AB50" s="36" t="s">
        <v>14</v>
      </c>
      <c r="AC50" s="37" t="s">
        <v>14</v>
      </c>
      <c r="AD50" s="34" t="s">
        <v>14</v>
      </c>
      <c r="AE50" s="34" t="s">
        <v>14</v>
      </c>
      <c r="AF50" s="34" t="s">
        <v>14</v>
      </c>
      <c r="AG50" s="36" t="s">
        <v>14</v>
      </c>
    </row>
    <row r="51" spans="2:33" x14ac:dyDescent="0.25">
      <c r="B51" s="38"/>
      <c r="C51" s="33" t="s">
        <v>10</v>
      </c>
      <c r="D51" s="34">
        <v>37.723946000000005</v>
      </c>
      <c r="E51" s="34">
        <v>1.3766400000000001</v>
      </c>
      <c r="F51" s="34">
        <v>35.025730000000003</v>
      </c>
      <c r="G51" s="35">
        <v>40.422159999999998</v>
      </c>
      <c r="H51" s="36">
        <f t="shared" si="0"/>
        <v>3.6492470856574757</v>
      </c>
      <c r="I51" s="37">
        <v>37.002141000000002</v>
      </c>
      <c r="J51" s="34">
        <v>1.576892</v>
      </c>
      <c r="K51" s="34">
        <v>33.911430000000003</v>
      </c>
      <c r="L51" s="34">
        <v>40.092849999999999</v>
      </c>
      <c r="M51" s="36">
        <f t="shared" si="1"/>
        <v>4.2616236719923855</v>
      </c>
      <c r="N51" s="37" t="s">
        <v>14</v>
      </c>
      <c r="O51" s="34" t="s">
        <v>14</v>
      </c>
      <c r="P51" s="34" t="s">
        <v>14</v>
      </c>
      <c r="Q51" s="34" t="s">
        <v>14</v>
      </c>
      <c r="R51" s="36" t="s">
        <v>14</v>
      </c>
      <c r="S51" s="37" t="s">
        <v>14</v>
      </c>
      <c r="T51" s="34" t="s">
        <v>14</v>
      </c>
      <c r="U51" s="34" t="s">
        <v>14</v>
      </c>
      <c r="V51" s="34" t="s">
        <v>14</v>
      </c>
      <c r="W51" s="36" t="s">
        <v>14</v>
      </c>
      <c r="X51" s="37" t="s">
        <v>14</v>
      </c>
      <c r="Y51" s="34" t="s">
        <v>14</v>
      </c>
      <c r="Z51" s="34" t="s">
        <v>14</v>
      </c>
      <c r="AA51" s="34" t="s">
        <v>14</v>
      </c>
      <c r="AB51" s="36" t="s">
        <v>14</v>
      </c>
      <c r="AC51" s="37" t="s">
        <v>14</v>
      </c>
      <c r="AD51" s="34" t="s">
        <v>14</v>
      </c>
      <c r="AE51" s="34" t="s">
        <v>14</v>
      </c>
      <c r="AF51" s="34" t="s">
        <v>14</v>
      </c>
      <c r="AG51" s="36" t="s">
        <v>14</v>
      </c>
    </row>
    <row r="52" spans="2:33" x14ac:dyDescent="0.25">
      <c r="B52" s="39"/>
      <c r="C52" s="33" t="s">
        <v>11</v>
      </c>
      <c r="D52" s="34">
        <v>8.7675130000000004E-2</v>
      </c>
      <c r="E52" s="34">
        <v>1.3400490000000001E-2</v>
      </c>
      <c r="F52" s="34">
        <v>6.141017E-2</v>
      </c>
      <c r="G52" s="35">
        <v>0.1139401</v>
      </c>
      <c r="H52" s="36">
        <f t="shared" si="0"/>
        <v>15.284254497255951</v>
      </c>
      <c r="I52" s="37">
        <v>8.2495310000000002E-2</v>
      </c>
      <c r="J52" s="34">
        <v>1.1655779999999999E-2</v>
      </c>
      <c r="K52" s="34">
        <v>5.9649970000000004E-2</v>
      </c>
      <c r="L52" s="34">
        <v>0.10534060000000001</v>
      </c>
      <c r="M52" s="36">
        <f t="shared" si="1"/>
        <v>14.129021395276894</v>
      </c>
      <c r="N52" s="37" t="s">
        <v>14</v>
      </c>
      <c r="O52" s="34" t="s">
        <v>14</v>
      </c>
      <c r="P52" s="34" t="s">
        <v>14</v>
      </c>
      <c r="Q52" s="34" t="s">
        <v>14</v>
      </c>
      <c r="R52" s="36" t="s">
        <v>14</v>
      </c>
      <c r="S52" s="37" t="s">
        <v>14</v>
      </c>
      <c r="T52" s="34" t="s">
        <v>14</v>
      </c>
      <c r="U52" s="34" t="s">
        <v>14</v>
      </c>
      <c r="V52" s="34" t="s">
        <v>14</v>
      </c>
      <c r="W52" s="36" t="s">
        <v>14</v>
      </c>
      <c r="X52" s="37" t="s">
        <v>14</v>
      </c>
      <c r="Y52" s="34" t="s">
        <v>14</v>
      </c>
      <c r="Z52" s="34" t="s">
        <v>14</v>
      </c>
      <c r="AA52" s="34" t="s">
        <v>14</v>
      </c>
      <c r="AB52" s="36" t="s">
        <v>14</v>
      </c>
      <c r="AC52" s="37" t="s">
        <v>14</v>
      </c>
      <c r="AD52" s="34" t="s">
        <v>14</v>
      </c>
      <c r="AE52" s="34" t="s">
        <v>14</v>
      </c>
      <c r="AF52" s="34" t="s">
        <v>14</v>
      </c>
      <c r="AG52" s="36" t="s">
        <v>14</v>
      </c>
    </row>
    <row r="53" spans="2:33" x14ac:dyDescent="0.25">
      <c r="B53" s="32" t="s">
        <v>27</v>
      </c>
      <c r="C53" s="33" t="s">
        <v>9</v>
      </c>
      <c r="D53" s="34">
        <v>48.612147999999998</v>
      </c>
      <c r="E53" s="34">
        <v>3.7288610000000002</v>
      </c>
      <c r="F53" s="34">
        <v>41.303579999999997</v>
      </c>
      <c r="G53" s="35">
        <v>55.920720000000003</v>
      </c>
      <c r="H53" s="36">
        <f t="shared" si="0"/>
        <v>7.6706361545677852</v>
      </c>
      <c r="I53" s="37">
        <v>45.170186999999999</v>
      </c>
      <c r="J53" s="34">
        <v>3.9031579999999999</v>
      </c>
      <c r="K53" s="34">
        <v>37.520000000000003</v>
      </c>
      <c r="L53" s="34">
        <v>52.82038</v>
      </c>
      <c r="M53" s="36">
        <f t="shared" si="1"/>
        <v>8.6410047405825452</v>
      </c>
      <c r="N53" s="37" t="s">
        <v>14</v>
      </c>
      <c r="O53" s="34" t="s">
        <v>14</v>
      </c>
      <c r="P53" s="34" t="s">
        <v>14</v>
      </c>
      <c r="Q53" s="34" t="s">
        <v>14</v>
      </c>
      <c r="R53" s="36" t="s">
        <v>14</v>
      </c>
      <c r="S53" s="37" t="s">
        <v>14</v>
      </c>
      <c r="T53" s="34" t="s">
        <v>14</v>
      </c>
      <c r="U53" s="34" t="s">
        <v>14</v>
      </c>
      <c r="V53" s="34" t="s">
        <v>14</v>
      </c>
      <c r="W53" s="36" t="s">
        <v>14</v>
      </c>
      <c r="X53" s="37" t="s">
        <v>14</v>
      </c>
      <c r="Y53" s="34" t="s">
        <v>14</v>
      </c>
      <c r="Z53" s="34" t="s">
        <v>14</v>
      </c>
      <c r="AA53" s="34" t="s">
        <v>14</v>
      </c>
      <c r="AB53" s="36" t="s">
        <v>14</v>
      </c>
      <c r="AC53" s="37" t="s">
        <v>14</v>
      </c>
      <c r="AD53" s="34" t="s">
        <v>14</v>
      </c>
      <c r="AE53" s="34" t="s">
        <v>14</v>
      </c>
      <c r="AF53" s="34" t="s">
        <v>14</v>
      </c>
      <c r="AG53" s="36" t="s">
        <v>14</v>
      </c>
    </row>
    <row r="54" spans="2:33" x14ac:dyDescent="0.25">
      <c r="B54" s="38"/>
      <c r="C54" s="33" t="s">
        <v>10</v>
      </c>
      <c r="D54" s="34">
        <v>41.592969000000004</v>
      </c>
      <c r="E54" s="34">
        <v>1.2983199999999999</v>
      </c>
      <c r="F54" s="34">
        <v>39.048259999999999</v>
      </c>
      <c r="G54" s="35">
        <v>44.137680000000003</v>
      </c>
      <c r="H54" s="36">
        <f t="shared" si="0"/>
        <v>3.1214891151434747</v>
      </c>
      <c r="I54" s="37">
        <v>40.962558000000001</v>
      </c>
      <c r="J54" s="34">
        <v>1.222151</v>
      </c>
      <c r="K54" s="34">
        <v>38.567140000000002</v>
      </c>
      <c r="L54" s="34">
        <v>43.357979999999998</v>
      </c>
      <c r="M54" s="36">
        <f t="shared" si="1"/>
        <v>2.9835807617287964</v>
      </c>
      <c r="N54" s="37" t="s">
        <v>14</v>
      </c>
      <c r="O54" s="34" t="s">
        <v>14</v>
      </c>
      <c r="P54" s="34" t="s">
        <v>14</v>
      </c>
      <c r="Q54" s="34" t="s">
        <v>14</v>
      </c>
      <c r="R54" s="36" t="s">
        <v>14</v>
      </c>
      <c r="S54" s="37" t="s">
        <v>14</v>
      </c>
      <c r="T54" s="34" t="s">
        <v>14</v>
      </c>
      <c r="U54" s="34" t="s">
        <v>14</v>
      </c>
      <c r="V54" s="34" t="s">
        <v>14</v>
      </c>
      <c r="W54" s="36" t="s">
        <v>14</v>
      </c>
      <c r="X54" s="37" t="s">
        <v>14</v>
      </c>
      <c r="Y54" s="34" t="s">
        <v>14</v>
      </c>
      <c r="Z54" s="34" t="s">
        <v>14</v>
      </c>
      <c r="AA54" s="34" t="s">
        <v>14</v>
      </c>
      <c r="AB54" s="36" t="s">
        <v>14</v>
      </c>
      <c r="AC54" s="37" t="s">
        <v>14</v>
      </c>
      <c r="AD54" s="34" t="s">
        <v>14</v>
      </c>
      <c r="AE54" s="34" t="s">
        <v>14</v>
      </c>
      <c r="AF54" s="34" t="s">
        <v>14</v>
      </c>
      <c r="AG54" s="36" t="s">
        <v>14</v>
      </c>
    </row>
    <row r="55" spans="2:33" x14ac:dyDescent="0.25">
      <c r="B55" s="39"/>
      <c r="C55" s="33" t="s">
        <v>11</v>
      </c>
      <c r="D55" s="34">
        <v>0.20219235999999999</v>
      </c>
      <c r="E55" s="34">
        <v>1.8656849999999999E-2</v>
      </c>
      <c r="F55" s="34">
        <v>0.16562489999999999</v>
      </c>
      <c r="G55" s="35">
        <v>0.23875979999999999</v>
      </c>
      <c r="H55" s="36">
        <f t="shared" si="0"/>
        <v>9.2272774302649232</v>
      </c>
      <c r="I55" s="37">
        <v>0.18502863999999999</v>
      </c>
      <c r="J55" s="34">
        <v>1.9255700000000001E-2</v>
      </c>
      <c r="K55" s="34">
        <v>0.14728749999999999</v>
      </c>
      <c r="L55" s="34">
        <v>0.22276979999999999</v>
      </c>
      <c r="M55" s="36">
        <f t="shared" si="1"/>
        <v>10.406875389669406</v>
      </c>
      <c r="N55" s="37" t="s">
        <v>14</v>
      </c>
      <c r="O55" s="34" t="s">
        <v>14</v>
      </c>
      <c r="P55" s="34" t="s">
        <v>14</v>
      </c>
      <c r="Q55" s="34" t="s">
        <v>14</v>
      </c>
      <c r="R55" s="36" t="s">
        <v>14</v>
      </c>
      <c r="S55" s="37" t="s">
        <v>14</v>
      </c>
      <c r="T55" s="34" t="s">
        <v>14</v>
      </c>
      <c r="U55" s="34" t="s">
        <v>14</v>
      </c>
      <c r="V55" s="34" t="s">
        <v>14</v>
      </c>
      <c r="W55" s="36" t="s">
        <v>14</v>
      </c>
      <c r="X55" s="37" t="s">
        <v>14</v>
      </c>
      <c r="Y55" s="34" t="s">
        <v>14</v>
      </c>
      <c r="Z55" s="34" t="s">
        <v>14</v>
      </c>
      <c r="AA55" s="34" t="s">
        <v>14</v>
      </c>
      <c r="AB55" s="36" t="s">
        <v>14</v>
      </c>
      <c r="AC55" s="37" t="s">
        <v>14</v>
      </c>
      <c r="AD55" s="34" t="s">
        <v>14</v>
      </c>
      <c r="AE55" s="34" t="s">
        <v>14</v>
      </c>
      <c r="AF55" s="34" t="s">
        <v>14</v>
      </c>
      <c r="AG55" s="36" t="s">
        <v>14</v>
      </c>
    </row>
    <row r="56" spans="2:33" x14ac:dyDescent="0.25">
      <c r="B56" s="32" t="s">
        <v>28</v>
      </c>
      <c r="C56" s="33" t="s">
        <v>9</v>
      </c>
      <c r="D56" s="34">
        <v>45.124846000000005</v>
      </c>
      <c r="E56" s="34">
        <v>5.4525160000000001</v>
      </c>
      <c r="F56" s="34">
        <v>34.437919999999998</v>
      </c>
      <c r="G56" s="35">
        <v>55.811779999999999</v>
      </c>
      <c r="H56" s="36">
        <f t="shared" si="0"/>
        <v>12.083179186916226</v>
      </c>
      <c r="I56" s="37">
        <v>32.424261999999999</v>
      </c>
      <c r="J56" s="34">
        <v>3.7187009999999998</v>
      </c>
      <c r="K56" s="34">
        <v>25.13561</v>
      </c>
      <c r="L56" s="34">
        <v>39.712919999999997</v>
      </c>
      <c r="M56" s="36">
        <f t="shared" si="1"/>
        <v>11.468884010374699</v>
      </c>
      <c r="N56" s="37" t="s">
        <v>14</v>
      </c>
      <c r="O56" s="34" t="s">
        <v>14</v>
      </c>
      <c r="P56" s="34" t="s">
        <v>14</v>
      </c>
      <c r="Q56" s="34" t="s">
        <v>14</v>
      </c>
      <c r="R56" s="36" t="s">
        <v>14</v>
      </c>
      <c r="S56" s="37" t="s">
        <v>14</v>
      </c>
      <c r="T56" s="34" t="s">
        <v>14</v>
      </c>
      <c r="U56" s="34" t="s">
        <v>14</v>
      </c>
      <c r="V56" s="34" t="s">
        <v>14</v>
      </c>
      <c r="W56" s="36" t="s">
        <v>14</v>
      </c>
      <c r="X56" s="37" t="s">
        <v>14</v>
      </c>
      <c r="Y56" s="34" t="s">
        <v>14</v>
      </c>
      <c r="Z56" s="34" t="s">
        <v>14</v>
      </c>
      <c r="AA56" s="34" t="s">
        <v>14</v>
      </c>
      <c r="AB56" s="36" t="s">
        <v>14</v>
      </c>
      <c r="AC56" s="37" t="s">
        <v>14</v>
      </c>
      <c r="AD56" s="34" t="s">
        <v>14</v>
      </c>
      <c r="AE56" s="34" t="s">
        <v>14</v>
      </c>
      <c r="AF56" s="34" t="s">
        <v>14</v>
      </c>
      <c r="AG56" s="36" t="s">
        <v>14</v>
      </c>
    </row>
    <row r="57" spans="2:33" x14ac:dyDescent="0.25">
      <c r="B57" s="38"/>
      <c r="C57" s="33" t="s">
        <v>10</v>
      </c>
      <c r="D57" s="34">
        <v>41.373916999999999</v>
      </c>
      <c r="E57" s="34">
        <v>1.5499890000000001</v>
      </c>
      <c r="F57" s="34">
        <v>38.335940000000001</v>
      </c>
      <c r="G57" s="35">
        <v>44.411900000000003</v>
      </c>
      <c r="H57" s="36">
        <f t="shared" si="0"/>
        <v>3.7462950389734675</v>
      </c>
      <c r="I57" s="37">
        <v>43.922004999999999</v>
      </c>
      <c r="J57" s="34">
        <v>3.5559919999999998</v>
      </c>
      <c r="K57" s="34">
        <v>36.952260000000003</v>
      </c>
      <c r="L57" s="34">
        <v>50.891750000000002</v>
      </c>
      <c r="M57" s="36">
        <f t="shared" si="1"/>
        <v>8.096151348282028</v>
      </c>
      <c r="N57" s="37" t="s">
        <v>14</v>
      </c>
      <c r="O57" s="34" t="s">
        <v>14</v>
      </c>
      <c r="P57" s="34" t="s">
        <v>14</v>
      </c>
      <c r="Q57" s="34" t="s">
        <v>14</v>
      </c>
      <c r="R57" s="36" t="s">
        <v>14</v>
      </c>
      <c r="S57" s="37" t="s">
        <v>14</v>
      </c>
      <c r="T57" s="34" t="s">
        <v>14</v>
      </c>
      <c r="U57" s="34" t="s">
        <v>14</v>
      </c>
      <c r="V57" s="34" t="s">
        <v>14</v>
      </c>
      <c r="W57" s="36" t="s">
        <v>14</v>
      </c>
      <c r="X57" s="37" t="s">
        <v>14</v>
      </c>
      <c r="Y57" s="34" t="s">
        <v>14</v>
      </c>
      <c r="Z57" s="34" t="s">
        <v>14</v>
      </c>
      <c r="AA57" s="34" t="s">
        <v>14</v>
      </c>
      <c r="AB57" s="36" t="s">
        <v>14</v>
      </c>
      <c r="AC57" s="37" t="s">
        <v>14</v>
      </c>
      <c r="AD57" s="34" t="s">
        <v>14</v>
      </c>
      <c r="AE57" s="34" t="s">
        <v>14</v>
      </c>
      <c r="AF57" s="34" t="s">
        <v>14</v>
      </c>
      <c r="AG57" s="36" t="s">
        <v>14</v>
      </c>
    </row>
    <row r="58" spans="2:33" x14ac:dyDescent="0.25">
      <c r="B58" s="39"/>
      <c r="C58" s="33" t="s">
        <v>11</v>
      </c>
      <c r="D58" s="34">
        <v>0.18669916</v>
      </c>
      <c r="E58" s="34">
        <v>2.4346100000000002E-2</v>
      </c>
      <c r="F58" s="34">
        <v>0.13898080000000002</v>
      </c>
      <c r="G58" s="35">
        <v>0.2344175</v>
      </c>
      <c r="H58" s="36">
        <f t="shared" si="0"/>
        <v>13.040283630628014</v>
      </c>
      <c r="I58" s="37">
        <v>0.14241386</v>
      </c>
      <c r="J58" s="34">
        <v>2.170921E-2</v>
      </c>
      <c r="K58" s="34">
        <v>9.9863809999999997E-2</v>
      </c>
      <c r="L58" s="34">
        <v>0.18496390000000001</v>
      </c>
      <c r="M58" s="36">
        <f t="shared" si="1"/>
        <v>15.243748045309635</v>
      </c>
      <c r="N58" s="37" t="s">
        <v>14</v>
      </c>
      <c r="O58" s="34" t="s">
        <v>14</v>
      </c>
      <c r="P58" s="34" t="s">
        <v>14</v>
      </c>
      <c r="Q58" s="34" t="s">
        <v>14</v>
      </c>
      <c r="R58" s="36" t="s">
        <v>14</v>
      </c>
      <c r="S58" s="37" t="s">
        <v>14</v>
      </c>
      <c r="T58" s="34" t="s">
        <v>14</v>
      </c>
      <c r="U58" s="34" t="s">
        <v>14</v>
      </c>
      <c r="V58" s="34" t="s">
        <v>14</v>
      </c>
      <c r="W58" s="36" t="s">
        <v>14</v>
      </c>
      <c r="X58" s="37" t="s">
        <v>14</v>
      </c>
      <c r="Y58" s="34" t="s">
        <v>14</v>
      </c>
      <c r="Z58" s="34" t="s">
        <v>14</v>
      </c>
      <c r="AA58" s="34" t="s">
        <v>14</v>
      </c>
      <c r="AB58" s="36" t="s">
        <v>14</v>
      </c>
      <c r="AC58" s="37" t="s">
        <v>14</v>
      </c>
      <c r="AD58" s="34" t="s">
        <v>14</v>
      </c>
      <c r="AE58" s="34" t="s">
        <v>14</v>
      </c>
      <c r="AF58" s="34" t="s">
        <v>14</v>
      </c>
      <c r="AG58" s="36" t="s">
        <v>14</v>
      </c>
    </row>
    <row r="59" spans="2:33" x14ac:dyDescent="0.25">
      <c r="B59" s="32" t="s">
        <v>29</v>
      </c>
      <c r="C59" s="33" t="s">
        <v>9</v>
      </c>
      <c r="D59" s="43">
        <v>0</v>
      </c>
      <c r="E59" s="43">
        <v>0</v>
      </c>
      <c r="F59" s="43">
        <v>0</v>
      </c>
      <c r="G59" s="44">
        <v>0</v>
      </c>
      <c r="H59" s="45">
        <v>0</v>
      </c>
      <c r="I59" s="46">
        <v>0</v>
      </c>
      <c r="J59" s="43">
        <v>0</v>
      </c>
      <c r="K59" s="43">
        <v>0</v>
      </c>
      <c r="L59" s="43">
        <v>0</v>
      </c>
      <c r="M59" s="47">
        <v>0</v>
      </c>
      <c r="N59" s="37">
        <v>39.249683000000005</v>
      </c>
      <c r="O59" s="34">
        <v>2.5706340000000001</v>
      </c>
      <c r="P59" s="34">
        <v>34.211239999999997</v>
      </c>
      <c r="Q59" s="34">
        <v>44.288119999999999</v>
      </c>
      <c r="R59" s="36">
        <f t="shared" si="2"/>
        <v>6.5494388833662684</v>
      </c>
      <c r="S59" s="37">
        <v>38.665092999999999</v>
      </c>
      <c r="T59" s="34">
        <v>2.0859359999999998</v>
      </c>
      <c r="U59" s="34">
        <v>34.576659999999997</v>
      </c>
      <c r="V59" s="34">
        <v>42.753529999999998</v>
      </c>
      <c r="W59" s="36">
        <f t="shared" si="3"/>
        <v>5.3948816313463928</v>
      </c>
      <c r="X59" s="37">
        <v>29.907789999999999</v>
      </c>
      <c r="Y59" s="34">
        <v>2.283833</v>
      </c>
      <c r="Z59" s="34">
        <v>25.431480000000001</v>
      </c>
      <c r="AA59" s="34">
        <v>34.38411</v>
      </c>
      <c r="AB59" s="36">
        <f t="shared" si="4"/>
        <v>7.6362479474411185</v>
      </c>
      <c r="AC59" s="37">
        <v>29.754930000000002</v>
      </c>
      <c r="AD59" s="34">
        <v>2.368E-2</v>
      </c>
      <c r="AE59" s="34">
        <v>29.708517200000003</v>
      </c>
      <c r="AF59" s="34">
        <v>29.8013428</v>
      </c>
      <c r="AG59" s="36">
        <v>7.9583450540801124</v>
      </c>
    </row>
    <row r="60" spans="2:33" x14ac:dyDescent="0.25">
      <c r="B60" s="38"/>
      <c r="C60" s="33" t="s">
        <v>10</v>
      </c>
      <c r="D60" s="43">
        <v>0</v>
      </c>
      <c r="E60" s="43">
        <v>0</v>
      </c>
      <c r="F60" s="43">
        <v>0</v>
      </c>
      <c r="G60" s="44">
        <v>0</v>
      </c>
      <c r="H60" s="45">
        <v>0</v>
      </c>
      <c r="I60" s="46">
        <v>0</v>
      </c>
      <c r="J60" s="43">
        <v>0</v>
      </c>
      <c r="K60" s="43">
        <v>0</v>
      </c>
      <c r="L60" s="43">
        <v>0</v>
      </c>
      <c r="M60" s="47">
        <v>0</v>
      </c>
      <c r="N60" s="37">
        <v>39.467087999999997</v>
      </c>
      <c r="O60" s="34">
        <v>0.65880530000000004</v>
      </c>
      <c r="P60" s="34">
        <v>38.175829999999998</v>
      </c>
      <c r="Q60" s="34">
        <v>40.75835</v>
      </c>
      <c r="R60" s="36">
        <f t="shared" si="2"/>
        <v>1.6692523654139373</v>
      </c>
      <c r="S60" s="37">
        <v>38.349747999999998</v>
      </c>
      <c r="T60" s="34">
        <v>0.65136300000000003</v>
      </c>
      <c r="U60" s="34">
        <v>37.073079999999997</v>
      </c>
      <c r="V60" s="34">
        <v>39.626420000000003</v>
      </c>
      <c r="W60" s="36">
        <f t="shared" si="3"/>
        <v>1.6984805219580585</v>
      </c>
      <c r="X60" s="37">
        <v>37.927849999999999</v>
      </c>
      <c r="Y60" s="34">
        <v>0.70707929999999997</v>
      </c>
      <c r="Z60" s="34">
        <v>36.541969999999999</v>
      </c>
      <c r="AA60" s="34">
        <v>39.313720000000004</v>
      </c>
      <c r="AB60" s="36">
        <f t="shared" si="4"/>
        <v>1.8642746688778824</v>
      </c>
      <c r="AC60" s="37">
        <v>38.117539999999998</v>
      </c>
      <c r="AD60" s="34">
        <v>7.6201000000000003E-3</v>
      </c>
      <c r="AE60" s="34">
        <v>38.102604604</v>
      </c>
      <c r="AF60" s="34">
        <v>38.132475395999997</v>
      </c>
      <c r="AG60" s="36">
        <v>1.999105923414785</v>
      </c>
    </row>
    <row r="61" spans="2:33" x14ac:dyDescent="0.25">
      <c r="B61" s="39"/>
      <c r="C61" s="33" t="s">
        <v>11</v>
      </c>
      <c r="D61" s="43">
        <v>0</v>
      </c>
      <c r="E61" s="43">
        <v>0</v>
      </c>
      <c r="F61" s="43">
        <v>0</v>
      </c>
      <c r="G61" s="44">
        <v>0</v>
      </c>
      <c r="H61" s="45">
        <v>0</v>
      </c>
      <c r="I61" s="46">
        <v>0</v>
      </c>
      <c r="J61" s="43">
        <v>0</v>
      </c>
      <c r="K61" s="43">
        <v>0</v>
      </c>
      <c r="L61" s="43">
        <v>0</v>
      </c>
      <c r="M61" s="47">
        <v>0</v>
      </c>
      <c r="N61" s="37">
        <v>0.15490707000000001</v>
      </c>
      <c r="O61" s="34">
        <v>1.088308E-2</v>
      </c>
      <c r="P61" s="34">
        <v>0.13357620000000001</v>
      </c>
      <c r="Q61" s="34">
        <v>0.1762379</v>
      </c>
      <c r="R61" s="36">
        <f t="shared" si="2"/>
        <v>7.0255540951100555</v>
      </c>
      <c r="S61" s="37">
        <v>0.14827966000000001</v>
      </c>
      <c r="T61" s="34">
        <v>8.8940059999999994E-3</v>
      </c>
      <c r="U61" s="34">
        <v>0.1308474</v>
      </c>
      <c r="V61" s="34">
        <v>0.16571190000000002</v>
      </c>
      <c r="W61" s="36">
        <f t="shared" si="3"/>
        <v>5.9981294804695393</v>
      </c>
      <c r="X61" s="37">
        <v>0.1134338</v>
      </c>
      <c r="Y61" s="34">
        <v>8.9484549999999993E-3</v>
      </c>
      <c r="Z61" s="34">
        <v>9.5894850000000004E-2</v>
      </c>
      <c r="AA61" s="34">
        <v>0.1309728</v>
      </c>
      <c r="AB61" s="36">
        <f t="shared" si="4"/>
        <v>7.8887024855025567</v>
      </c>
      <c r="AC61" s="37">
        <v>11.341850000000001</v>
      </c>
      <c r="AD61" s="34">
        <v>9.1342999999999997E-3</v>
      </c>
      <c r="AE61" s="34">
        <v>11.323946772000001</v>
      </c>
      <c r="AF61" s="34">
        <v>11.359753228000001</v>
      </c>
      <c r="AG61" s="36">
        <v>8.0536244087163897</v>
      </c>
    </row>
    <row r="62" spans="2:33" x14ac:dyDescent="0.25">
      <c r="B62" s="48" t="s">
        <v>30</v>
      </c>
      <c r="C62" s="49"/>
      <c r="D62" s="50"/>
      <c r="E62" s="48"/>
      <c r="F62" s="48"/>
      <c r="G62" s="48"/>
      <c r="H62" s="48"/>
      <c r="I62" s="48"/>
      <c r="J62" s="48"/>
      <c r="K62" s="51"/>
      <c r="L62" s="51"/>
      <c r="M62" s="51"/>
      <c r="N62" s="51"/>
      <c r="O62" s="51"/>
      <c r="P62" s="51"/>
      <c r="Q62" s="51"/>
      <c r="R62" s="51"/>
      <c r="S62" s="51"/>
    </row>
    <row r="63" spans="2:33" x14ac:dyDescent="0.25">
      <c r="B63" s="48" t="s">
        <v>31</v>
      </c>
      <c r="C63" s="48"/>
      <c r="D63" s="48"/>
      <c r="E63" s="48"/>
      <c r="F63" s="52"/>
      <c r="G63" s="48"/>
      <c r="H63" s="48"/>
      <c r="I63" s="48"/>
      <c r="J63" s="48"/>
      <c r="K63" s="51"/>
      <c r="L63" s="51"/>
      <c r="M63" s="51"/>
      <c r="N63" s="51"/>
      <c r="O63" s="51"/>
      <c r="P63" s="51"/>
      <c r="Q63" s="51"/>
      <c r="R63" s="51"/>
      <c r="S63" s="51"/>
      <c r="T63" s="53"/>
      <c r="U63" s="53"/>
      <c r="V63" s="53"/>
      <c r="W63" s="53"/>
    </row>
    <row r="64" spans="2:33" x14ac:dyDescent="0.25">
      <c r="B64" s="54" t="s">
        <v>32</v>
      </c>
      <c r="C64" s="48"/>
      <c r="D64" s="50"/>
      <c r="E64" s="48"/>
      <c r="F64" s="52"/>
      <c r="G64" s="48"/>
      <c r="H64" s="48"/>
      <c r="I64" s="48"/>
      <c r="J64" s="48"/>
      <c r="K64" s="51"/>
      <c r="L64" s="51"/>
      <c r="M64" s="51"/>
      <c r="N64" s="51"/>
      <c r="O64" s="51"/>
      <c r="P64" s="51"/>
      <c r="Q64" s="51"/>
      <c r="R64" s="51"/>
      <c r="S64" s="51"/>
      <c r="Z64" s="23"/>
    </row>
    <row r="65" spans="2:26" x14ac:dyDescent="0.25">
      <c r="B65" s="55" t="s">
        <v>33</v>
      </c>
      <c r="C65" s="48"/>
      <c r="D65" s="50"/>
      <c r="E65" s="48"/>
      <c r="F65" s="52"/>
      <c r="G65" s="48"/>
      <c r="H65" s="48"/>
      <c r="I65" s="48"/>
      <c r="J65" s="48"/>
      <c r="K65" s="51"/>
      <c r="L65" s="51"/>
      <c r="M65" s="51"/>
      <c r="N65" s="51"/>
      <c r="O65" s="51"/>
      <c r="P65" s="51"/>
      <c r="Q65" s="51"/>
      <c r="R65" s="51"/>
      <c r="S65" s="51"/>
      <c r="Z65" s="23"/>
    </row>
  </sheetData>
  <mergeCells count="27">
    <mergeCell ref="B44:B46"/>
    <mergeCell ref="B47:B49"/>
    <mergeCell ref="B50:B52"/>
    <mergeCell ref="B53:B55"/>
    <mergeCell ref="B56:B58"/>
    <mergeCell ref="B59:B61"/>
    <mergeCell ref="B26:B28"/>
    <mergeCell ref="B29:B31"/>
    <mergeCell ref="B32:B34"/>
    <mergeCell ref="B35:B37"/>
    <mergeCell ref="B38:B40"/>
    <mergeCell ref="B41:B43"/>
    <mergeCell ref="B8:B10"/>
    <mergeCell ref="B11:B13"/>
    <mergeCell ref="B14:B16"/>
    <mergeCell ref="B17:B19"/>
    <mergeCell ref="B20:B22"/>
    <mergeCell ref="B23:B25"/>
    <mergeCell ref="B3:AG4"/>
    <mergeCell ref="B6:B7"/>
    <mergeCell ref="C6:C7"/>
    <mergeCell ref="D6:H6"/>
    <mergeCell ref="I6:M6"/>
    <mergeCell ref="N6:R6"/>
    <mergeCell ref="S6:W6"/>
    <mergeCell ref="X6:AB6"/>
    <mergeCell ref="AC6:A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2024-07-16T14:59:20Z</dcterms:created>
  <dcterms:modified xsi:type="dcterms:W3CDTF">2024-07-16T17:12:53Z</dcterms:modified>
</cp:coreProperties>
</file>